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<sst xmlns="http://schemas.openxmlformats.org/spreadsheetml/2006/main" count="1299" uniqueCount="622">
  <si>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</si>
  <si>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</si>
  <si>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</si>
  <si>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</si>
  <si>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</si>
  <si>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</si>
  <si>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</si>
  <si>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</si>
  <si>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</si>
  <si>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</si>
  <si>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</si>
  <si>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</si>
  <si>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</si>
  <si>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</si>
  <si>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</si>
  <si>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</si>
  <si>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</si>
  <si>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</si>
  <si>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</si>
  <si>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</si>
  <si>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</si>
  <si>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</si>
  <si>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</si>
  <si>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</si>
  <si>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</si>
  <si>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</si>
  <si>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</si>
  <si>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</si>
  <si>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</si>
  <si>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</si>
  <si>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</si>
  <si>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</si>
  <si>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</si>
  <si>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</si>
  <si>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</si>
  <si>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</si>
  <si>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</si>
  <si>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</si>
  <si>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</si>
  <si>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</si>
  <si>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</si>
  <si>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</si>
  <si>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</si>
  <si>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</si>
  <si>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</si>
  <si>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</si>
  <si>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</si>
  <si>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</si>
  <si>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</si>
  <si>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</si>
  <si>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</si>
  <si>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</si>
  <si>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</si>
  <si>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</si>
  <si>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</si>
  <si>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</si>
  <si>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</si>
  <si>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</si>
  <si>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</si>
  <si>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</si>
  <si>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</si>
  <si>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</si>
  <si>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</si>
  <si>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</si>
  <si>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</si>
  <si>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</si>
  <si>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</si>
  <si>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</si>
  <si>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</si>
  <si>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</si>
  <si>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</si>
  <si>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</si>
  <si>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</si>
  <si>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</si>
  <si>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</si>
  <si>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</si>
  <si>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</si>
  <si>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</si>
  <si>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</si>
  <si>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</si>
  <si>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</si>
  <si>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</si>
  <si>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</si>
  <si>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</si>
  <si>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</si>
  <si>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</si>
  <si>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</si>
  <si>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</si>
  <si>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</si>
  <si>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</si>
  <si>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</si>
  <si>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</si>
  <si>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</si>
  <si>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</si>
  <si>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</si>
  <si>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</si>
  <si>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</si>
  <si>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</si>
  <si>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</si>
  <si>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</si>
  <si>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</si>
  <si>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</si>
  <si>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</si>
  <si>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</si>
  <si>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</si>
  <si>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</si>
  <si>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</si>
  <si>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</si>
  <si>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</si>
  <si>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</si>
  <si>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</si>
  <si>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</si>
  <si>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</si>
  <si>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</si>
  <si>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</si>
  <si>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</si>
  <si>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</si>
  <si>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</si>
  <si>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</si>
  <si>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</si>
  <si>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</si>
  <si>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</si>
  <si>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</si>
  <si>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</si>
  <si>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</si>
  <si>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</si>
  <si>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</si>
  <si>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</si>
  <si>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</si>
  <si>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</si>
  <si>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</si>
  <si>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</si>
  <si>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</si>
  <si>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</si>
  <si>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</si>
  <si>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</si>
  <si>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</si>
  <si>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</si>
  <si>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</si>
  <si>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</si>
  <si>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</si>
  <si>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</si>
  <si>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</si>
  <si>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</si>
  <si>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</si>
  <si>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</si>
  <si>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</si>
  <si>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</si>
  <si>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</si>
  <si>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</si>
  <si>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</si>
  <si>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</si>
  <si>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</si>
  <si>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</si>
  <si>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</si>
  <si>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</si>
  <si>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</si>
  <si>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</si>
  <si>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</si>
  <si>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</si>
  <si>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</si>
  <si>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</si>
  <si>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</si>
  <si>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</si>
  <si>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</si>
  <si>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</si>
  <si>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</si>
  <si>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</si>
  <si>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</si>
  <si>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</si>
  <si>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</si>
  <si>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</si>
  <si>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</si>
  <si>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</si>
  <si>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</si>
  <si>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</si>
  <si>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</si>
  <si>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</si>
  <si>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</si>
  <si>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</si>
  <si>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</si>
  <si>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</si>
  <si>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</si>
  <si>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</si>
  <si>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</si>
  <si>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</si>
  <si>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</si>
  <si>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</si>
  <si>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</si>
  <si>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</si>
  <si>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</si>
  <si>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</si>
  <si>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</si>
  <si>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</si>
  <si>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</si>
  <si>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</si>
  <si>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</si>
  <si>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</si>
  <si>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</si>
  <si>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</si>
  <si>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</si>
  <si>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</si>
  <si>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</si>
  <si>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</si>
  <si>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</si>
  <si>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</si>
  <si>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</si>
  <si>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</si>
  <si>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</si>
  <si>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</si>
  <si>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</si>
  <si>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</si>
  <si>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</si>
  <si>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</si>
  <si>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</si>
  <si>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</si>
  <si>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</si>
  <si>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</si>
  <si>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</si>
  <si>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</si>
  <si>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</si>
  <si>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</si>
  <si>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</si>
  <si>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</si>
  <si>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</si>
  <si>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</si>
  <si>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</si>
  <si>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</si>
  <si>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</si>
  <si>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</si>
  <si>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</si>
  <si>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</si>
  <si>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</si>
  <si>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</si>
  <si>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</si>
  <si>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</si>
  <si>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</si>
  <si>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</si>
  <si>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</si>
  <si>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</si>
  <si>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</si>
  <si>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</si>
  <si>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</si>
  <si>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</si>
  <si>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</si>
  <si>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</si>
  <si>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</si>
  <si>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</si>
  <si>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</si>
  <si>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</si>
  <si>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</si>
  <si>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</si>
  <si>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</si>
  <si>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</si>
  <si>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</si>
  <si>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</si>
  <si>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</si>
  <si>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</si>
  <si>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</si>
  <si>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</si>
  <si>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</si>
  <si>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</si>
  <si>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</si>
  <si>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</si>
  <si>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</si>
  <si>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</si>
  <si>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</si>
  <si>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</si>
  <si>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</si>
  <si>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</si>
  <si>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</si>
  <si>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</si>
  <si>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</si>
  <si>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</si>
  <si>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</si>
  <si>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</si>
  <si>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</si>
  <si>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</si>
  <si>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</si>
  <si>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</si>
  <si>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</si>
  <si>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</si>
  <si>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</si>
  <si>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</si>
  <si>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</si>
  <si>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</si>
  <si>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</si>
  <si>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</si>
  <si>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</si>
  <si>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</si>
  <si>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</si>
  <si>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</si>
  <si>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</si>
  <si>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</si>
  <si>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</si>
  <si>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</si>
  <si>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</si>
  <si>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</si>
  <si>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</si>
  <si>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</si>
  <si>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</si>
  <si>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</si>
  <si>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</si>
  <si>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</si>
  <si>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</si>
  <si>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</si>
  <si>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</si>
  <si>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</si>
  <si>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</si>
  <si>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</si>
  <si>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</si>
  <si>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</si>
  <si>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</si>
  <si>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</si>
  <si>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</si>
  <si>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</si>
  <si>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</si>
  <si>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</si>
  <si>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</si>
  <si>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</si>
  <si>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</si>
  <si>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</si>
  <si>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</si>
  <si>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</si>
  <si>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</si>
  <si>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</si>
  <si>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</si>
  <si>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</si>
  <si>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</si>
  <si>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</si>
  <si>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</si>
  <si>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</si>
  <si>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</si>
  <si>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</si>
  <si>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</si>
  <si>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</si>
  <si>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</si>
  <si>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</si>
  <si>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</si>
  <si>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</si>
  <si>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</si>
  <si>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</si>
  <si>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</si>
  <si>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</si>
  <si>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</si>
  <si>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</si>
  <si>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</si>
  <si>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</si>
  <si>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</si>
  <si>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</si>
  <si>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</si>
  <si>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</si>
  <si>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</si>
  <si>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</si>
  <si>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</si>
  <si>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</si>
  <si>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</si>
  <si>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</si>
  <si>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</si>
  <si>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</si>
  <si>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</si>
  <si>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</si>
  <si>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</si>
  <si>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</si>
  <si>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</si>
  <si>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</si>
  <si>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</si>
  <si>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</si>
  <si>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</si>
  <si>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</si>
  <si>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</si>
  <si>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</si>
  <si>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</si>
  <si>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</si>
  <si>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</si>
  <si>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</si>
  <si>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</si>
  <si>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</si>
  <si>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</si>
  <si>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</si>
  <si>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</si>
  <si>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</si>
  <si>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</si>
  <si>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</si>
  <si>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</si>
  <si>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</si>
  <si>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</si>
  <si>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</si>
  <si>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</si>
  <si>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</si>
  <si>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</si>
  <si>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</si>
  <si>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</si>
  <si>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</si>
  <si>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</si>
  <si>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</si>
  <si>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</si>
  <si>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</si>
  <si>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</si>
  <si>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</si>
  <si>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</si>
  <si>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</si>
  <si>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</si>
  <si>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</si>
  <si>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</si>
  <si>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</si>
  <si>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</si>
  <si>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</si>
  <si>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</si>
  <si>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</si>
  <si>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</si>
  <si>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</si>
  <si>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</si>
  <si>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</si>
  <si>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</si>
  <si>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</si>
  <si>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</si>
  <si>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</si>
  <si>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</si>
  <si>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</si>
  <si>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</si>
  <si>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</si>
  <si>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</si>
  <si>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</si>
  <si>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</si>
  <si>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</si>
  <si>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</si>
  <si>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</si>
  <si>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</si>
  <si>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</si>
  <si>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</si>
  <si>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</si>
  <si>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</si>
  <si>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</si>
  <si>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</si>
  <si>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</si>
  <si>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</si>
  <si>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</si>
  <si>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</si>
  <si>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</si>
  <si>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</si>
  <si>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</si>
  <si>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</si>
  <si>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</si>
  <si>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</si>
  <si>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</si>
  <si>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</si>
  <si>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</si>
  <si>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</si>
  <si>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</si>
  <si>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</si>
  <si>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</si>
  <si>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</si>
  <si>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</si>
  <si>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</si>
  <si>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</si>
  <si>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</si>
  <si>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</si>
  <si>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</si>
  <si>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</si>
  <si>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</si>
  <si>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</si>
  <si>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</si>
  <si>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</si>
  <si>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</si>
  <si>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</si>
  <si>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</si>
  <si>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</si>
  <si>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</si>
  <si>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</si>
  <si>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</si>
  <si>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</si>
  <si>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</si>
  <si>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</si>
  <si>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</si>
  <si>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</si>
  <si>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</si>
  <si>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</si>
  <si>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</si>
  <si>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</si>
  <si>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</si>
  <si>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</si>
  <si>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</si>
  <si>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</si>
  <si>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</si>
  <si>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</si>
  <si>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</si>
  <si>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</si>
  <si>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</si>
  <si>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</si>
  <si>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</si>
  <si>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</si>
  <si>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</si>
  <si>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</si>
  <si>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</si>
  <si>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</si>
  <si>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</si>
  <si>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</si>
  <si>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</si>
  <si>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</si>
  <si>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</si>
  <si>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</si>
  <si>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</si>
  <si>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</si>
  <si>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</si>
  <si>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</si>
  <si>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</si>
  <si>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</si>
  <si>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</si>
  <si>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</si>
  <si>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</si>
  <si>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</si>
  <si>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</si>
  <si>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</si>
  <si>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</si>
  <si>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</si>
  <si>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</si>
  <si>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</si>
  <si>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</si>
  <si>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</si>
  <si>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</si>
  <si>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</si>
  <si>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</si>
  <si>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</si>
  <si>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</si>
  <si>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</si>
  <si>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</si>
  <si>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</si>
  <si>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</si>
  <si>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</si>
  <si>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28 DE FEBRERO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</si>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</sst>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2023</v>
      </c>
      <c r="K54" s="180"/>
      <c r="L54" s="180"/>
      <c r="M54" s="180">
        <v>2022</v>
      </c>
      <c r="N54" s="180"/>
      <c r="O54" s="180"/>
    </row>
    <row r="55" spans="1:17" ht="12" customHeight="1" x14ac:dyDescent="0.2">
      <c r="B55" s="23"/>
      <c r="C55" s="13"/>
      <c r="D55" s="224" t="s">
        <v>532</v>
      </c>
      <c r="E55" s="224"/>
      <c r="F55" s="224"/>
      <c r="G55" s="224"/>
      <c r="H55" s="224"/>
      <c r="I55" s="224"/>
      <c r="J55" s="275">
        <v>246182.37</v>
      </c>
      <c r="K55" s="225"/>
      <c r="L55" s="225"/>
      <c r="M55" s="275">
        <v>526263.02</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246182.37</v>
      </c>
      <c r="K60" s="189"/>
      <c r="L60" s="189"/>
      <c r="M60" s="189">
        <f>SUM(M55:O59)</f>
        <v>526263.02</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220775.88</v>
      </c>
      <c r="L67" s="225"/>
      <c r="M67" s="225"/>
      <c r="O67" s="13"/>
      <c r="P67" s="13"/>
    </row>
    <row r="68" spans="2:16" ht="12" customHeight="1" x14ac:dyDescent="0.2">
      <c r="B68" s="23"/>
      <c r="C68" s="13"/>
      <c r="D68" s="13"/>
      <c r="E68" s="13"/>
      <c r="F68" s="224" t="s">
        <v>538</v>
      </c>
      <c r="G68" s="224"/>
      <c r="H68" s="224"/>
      <c r="I68" s="224"/>
      <c r="J68" s="224"/>
      <c r="K68" s="275">
        <v>25406.49</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246182.37</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2023</v>
      </c>
      <c r="K112" s="177"/>
      <c r="L112" s="178"/>
      <c r="M112" s="176">
        <v>2022</v>
      </c>
      <c r="N112" s="177"/>
      <c r="O112" s="178"/>
    </row>
    <row r="113" spans="1:16" ht="12" customHeight="1" x14ac:dyDescent="0.2">
      <c r="A113" s="7"/>
      <c r="B113" s="21"/>
      <c r="C113" s="181" t="s">
        <v>540</v>
      </c>
      <c r="D113" s="182"/>
      <c r="E113" s="182"/>
      <c r="F113" s="182"/>
      <c r="G113" s="182"/>
      <c r="H113" s="182"/>
      <c r="I113" s="182"/>
      <c r="J113" s="274">
        <v>3199148.46</v>
      </c>
      <c r="K113" s="183"/>
      <c r="L113" s="184"/>
      <c r="M113" s="274">
        <v>2684787.45</v>
      </c>
      <c r="N113" s="183"/>
      <c r="O113" s="184"/>
    </row>
    <row r="114" spans="1:16" ht="12" customHeight="1" x14ac:dyDescent="0.2">
      <c r="A114" s="7"/>
      <c r="B114" s="21"/>
      <c r="C114" s="181" t="s">
        <v>541</v>
      </c>
      <c r="D114" s="182"/>
      <c r="E114" s="182"/>
      <c r="F114" s="182"/>
      <c r="G114" s="182"/>
      <c r="H114" s="182"/>
      <c r="I114" s="182"/>
      <c r="J114" s="274">
        <v>17116.27</v>
      </c>
      <c r="K114" s="183"/>
      <c r="L114" s="184"/>
      <c r="M114" s="274">
        <v>16657.28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3249547.39</v>
      </c>
      <c r="K116" s="162"/>
      <c r="L116" s="163"/>
      <c r="M116" s="161">
        <f>SUM(M113:O115)</f>
        <v>2734727.39</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2023</v>
      </c>
      <c r="I120" s="180"/>
      <c r="J120" s="180"/>
      <c r="K120" s="273">
        <v>20.23</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3.723572378346772E-2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3078858.81</v>
      </c>
      <c r="I123" s="183"/>
      <c r="J123" s="184"/>
      <c r="K123" s="220">
        <f>H123/H126</f>
        <v>0.96260795077094108</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1.5632544559114438E-4</v>
      </c>
      <c r="L125" s="220"/>
      <c r="M125" s="220"/>
      <c r="N125" s="9" t="s">
        <v>282</v>
      </c>
      <c r="O125" s="7"/>
      <c r="P125" s="7"/>
    </row>
    <row r="126" spans="1:16" ht="12" customHeight="1" x14ac:dyDescent="0.2">
      <c r="A126" s="7"/>
      <c r="B126" s="21"/>
      <c r="C126" s="7"/>
      <c r="D126" s="7"/>
      <c r="E126" s="7"/>
      <c r="F126" s="221" t="s">
        <v>195</v>
      </c>
      <c r="G126" s="222"/>
      <c r="H126" s="189">
        <f>SUM(H121:J125)</f>
        <v>3198455.62</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2023</v>
      </c>
      <c r="K132" s="177"/>
      <c r="L132" s="178"/>
      <c r="M132" s="176">
        <v>2022</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2171.87</v>
      </c>
      <c r="K134" s="183"/>
      <c r="L134" s="184"/>
      <c r="M134" s="274">
        <v>3168.88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1171.1600000000001</v>
      </c>
      <c r="K138" s="183"/>
      <c r="L138" s="184"/>
      <c r="M138" s="274">
        <v>1171.1600000000001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627.99</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12230.66</v>
      </c>
      <c r="K149" s="162"/>
      <c r="L149" s="163"/>
      <c r="M149" s="161">
        <f>SUM(M133:O148)</f>
        <v>13227.67</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2023</v>
      </c>
      <c r="K155" s="177"/>
      <c r="L155" s="178"/>
      <c r="M155" s="176">
        <v>2022</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2023</v>
      </c>
      <c r="K163" s="177"/>
      <c r="L163" s="178"/>
      <c r="M163" s="176">
        <v>2022</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2023</v>
      </c>
      <c r="K171" s="177"/>
      <c r="L171" s="178"/>
      <c r="M171" s="176">
        <v>2022</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2023</v>
      </c>
      <c r="K187" s="177"/>
      <c r="L187" s="178"/>
      <c r="M187" s="176">
        <v>2022</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2023</v>
      </c>
      <c r="L326" s="180"/>
      <c r="M326" s="180"/>
      <c r="N326" s="180">
        <v>2022</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2023</v>
      </c>
      <c r="K335" s="180"/>
      <c r="L335" s="180"/>
      <c r="M335" s="180">
        <v>2022</v>
      </c>
      <c r="N335" s="180"/>
      <c r="O335" s="180"/>
    </row>
    <row r="336" spans="2:33" ht="12" customHeight="1" x14ac:dyDescent="0.2">
      <c r="B336" s="23"/>
      <c r="D336" s="135" t="s">
        <v>570</v>
      </c>
      <c r="E336" s="135"/>
      <c r="F336" s="135"/>
      <c r="G336" s="135"/>
      <c r="H336" s="135"/>
      <c r="I336" s="135"/>
      <c r="J336" s="277">
        <v>107192.17</v>
      </c>
      <c r="K336" s="138"/>
      <c r="L336" s="138"/>
      <c r="M336" s="277">
        <v>106093.17</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465257.69999999995</v>
      </c>
      <c r="K340" s="137"/>
      <c r="L340" s="137"/>
      <c r="M340" s="137">
        <f>SUM(M336:O339)</f>
        <v>464158.69999999995</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448802.84</v>
      </c>
      <c r="K344" s="138"/>
      <c r="L344" s="138"/>
      <c r="M344" s="277">
        <v>447512.08</v>
      </c>
      <c r="N344" s="138"/>
      <c r="O344" s="138"/>
    </row>
    <row r="345" spans="2:16" ht="12" customHeight="1" x14ac:dyDescent="0.2">
      <c r="B345" s="23"/>
      <c r="D345" s="136" t="s">
        <v>578</v>
      </c>
      <c r="E345" s="136"/>
      <c r="F345" s="136"/>
      <c r="G345" s="136"/>
      <c r="H345" s="136"/>
      <c r="I345" s="136"/>
      <c r="J345" s="137">
        <f>SUM(J344)</f>
        <v>448802.84</v>
      </c>
      <c r="K345" s="137"/>
      <c r="L345" s="137"/>
      <c r="M345" s="137">
        <f>SUM(M344)</f>
        <v>447512.08</v>
      </c>
      <c r="N345" s="137"/>
      <c r="O345" s="137"/>
    </row>
    <row r="346" spans="2:16" ht="12" customHeight="1" x14ac:dyDescent="0.2">
      <c r="B346" s="23"/>
      <c r="D346" s="158" t="s">
        <v>195</v>
      </c>
      <c r="E346" s="159"/>
      <c r="F346" s="159"/>
      <c r="G346" s="159"/>
      <c r="H346" s="159"/>
      <c r="I346" s="160"/>
      <c r="J346" s="137">
        <f>SUM(J340,J343,J345)</f>
        <v>916920.24</v>
      </c>
      <c r="K346" s="137"/>
      <c r="L346" s="137"/>
      <c r="M346" s="137">
        <f>SUM(M340,M343,M345)</f>
        <v>914530.48</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2023</v>
      </c>
      <c r="K352" s="180"/>
      <c r="L352" s="180"/>
      <c r="M352" s="180">
        <v>2022</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2023</v>
      </c>
      <c r="K374" s="177"/>
      <c r="L374" s="178"/>
      <c r="M374" s="176">
        <v>2022</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-1497.04</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3935.92</v>
      </c>
      <c r="K383" s="165"/>
      <c r="L383" s="166"/>
      <c r="M383" s="274">
        <v>2539.92</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9309.3100000000013</v>
      </c>
      <c r="K391" s="162"/>
      <c r="L391" s="163"/>
      <c r="M391" s="161">
        <f>SUM(M375:O389)</f>
        <v>6315.31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2023</v>
      </c>
      <c r="J405" s="180"/>
      <c r="K405" s="180"/>
      <c r="L405" s="180">
        <v>2022</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600581.21</v>
      </c>
      <c r="J406" s="138"/>
      <c r="K406" s="138"/>
      <c r="L406" s="277">
        <v>667690.16</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600581.21</v>
      </c>
      <c r="J408" s="137"/>
      <c r="K408" s="137"/>
      <c r="L408" s="137">
        <f>SUM(L406:N407)</f>
        <v>667690.16</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306676.34999999998</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264655.18</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10680.29</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18149.96</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600161.78</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2023</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59850.41</v>
      </c>
      <c r="N462" s="138"/>
      <c r="O462" s="138"/>
    </row>
    <row r="463" spans="1:16" ht="12" customHeight="1" x14ac:dyDescent="0.2">
      <c r="B463" s="22"/>
      <c r="C463" s="49"/>
      <c r="D463" s="136" t="s">
        <v>456</v>
      </c>
      <c r="E463" s="136"/>
      <c r="F463" s="136"/>
      <c r="G463" s="136"/>
      <c r="H463" s="136"/>
      <c r="I463" s="136"/>
      <c r="J463" s="136"/>
      <c r="K463" s="136"/>
      <c r="L463" s="136"/>
      <c r="M463" s="137">
        <f>SUM(M462:O462)</f>
        <v>59850.41</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942515.09</v>
      </c>
      <c r="N465" s="138"/>
      <c r="O465" s="138"/>
    </row>
    <row r="466" spans="1:16" ht="12" customHeight="1" x14ac:dyDescent="0.2">
      <c r="B466" s="22"/>
      <c r="C466" s="17"/>
      <c r="D466" s="136" t="s">
        <v>226</v>
      </c>
      <c r="E466" s="136"/>
      <c r="F466" s="136"/>
      <c r="G466" s="136"/>
      <c r="H466" s="136"/>
      <c r="I466" s="136"/>
      <c r="J466" s="136"/>
      <c r="K466" s="136"/>
      <c r="L466" s="136"/>
      <c r="M466" s="137">
        <f>SUM(M464:O465)</f>
        <v>942515.09</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942515.09</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619186.73</v>
      </c>
      <c r="M486" s="138"/>
      <c r="N486" s="138"/>
      <c r="P486" s="7"/>
    </row>
    <row r="487" spans="1:16" ht="12" customHeight="1" x14ac:dyDescent="0.2">
      <c r="A487" s="7"/>
      <c r="B487" s="21"/>
      <c r="C487" s="7"/>
      <c r="D487" s="7"/>
      <c r="E487" s="135" t="s">
        <v>605</v>
      </c>
      <c r="F487" s="135"/>
      <c r="G487" s="135"/>
      <c r="H487" s="135"/>
      <c r="I487" s="135"/>
      <c r="J487" s="135"/>
      <c r="K487" s="135"/>
      <c r="L487" s="277">
        <v>9577.17</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1290.76</v>
      </c>
      <c r="M490" s="138"/>
      <c r="N490" s="138"/>
      <c r="P490" s="7"/>
    </row>
    <row r="491" spans="1:16" ht="12" customHeight="1" x14ac:dyDescent="0.2">
      <c r="A491" s="7"/>
      <c r="B491" s="21"/>
      <c r="C491" s="7"/>
      <c r="D491" s="7"/>
      <c r="E491" s="158" t="s">
        <v>609</v>
      </c>
      <c r="F491" s="159"/>
      <c r="G491" s="159"/>
      <c r="H491" s="159"/>
      <c r="I491" s="159"/>
      <c r="J491" s="159"/>
      <c r="K491" s="160"/>
      <c r="L491" s="137">
        <f>SUM(L486:N490)</f>
        <v>630054.66</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117751.4</v>
      </c>
      <c r="L496" s="229"/>
      <c r="M496" s="230"/>
      <c r="N496" s="253">
        <f>K496/L491</f>
        <v>0.18689076912787217</v>
      </c>
      <c r="O496" s="254"/>
      <c r="P496" s="255"/>
    </row>
    <row r="497" spans="1:17" ht="12" customHeight="1" x14ac:dyDescent="0.2">
      <c r="A497" s="7"/>
      <c r="B497" s="21"/>
      <c r="C497" s="226" t="s">
        <v>611</v>
      </c>
      <c r="D497" s="227"/>
      <c r="E497" s="227"/>
      <c r="F497" s="227"/>
      <c r="G497" s="227"/>
      <c r="H497" s="227"/>
      <c r="I497" s="227"/>
      <c r="J497" s="228"/>
      <c r="K497" s="278">
        <v>0</v>
      </c>
      <c r="L497" s="229"/>
      <c r="M497" s="230"/>
      <c r="N497" s="253">
        <f>K497/L491</f>
        <v>0</v>
      </c>
      <c r="O497" s="254"/>
      <c r="P497" s="255"/>
    </row>
    <row r="498" spans="1:17" ht="12" customHeight="1" x14ac:dyDescent="0.2">
      <c r="A498" s="7"/>
      <c r="B498" s="21"/>
      <c r="C498" s="226" t="s">
        <v>612</v>
      </c>
      <c r="D498" s="227"/>
      <c r="E498" s="227"/>
      <c r="F498" s="227"/>
      <c r="G498" s="227"/>
      <c r="H498" s="227"/>
      <c r="I498" s="227"/>
      <c r="J498" s="228"/>
      <c r="K498" s="278">
        <v>37392.89</v>
      </c>
      <c r="L498" s="229"/>
      <c r="M498" s="230"/>
      <c r="N498" s="253">
        <f>K498/L491</f>
        <v>5.9348644449356183E-2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2023</v>
      </c>
      <c r="J517" s="177"/>
      <c r="K517" s="178"/>
      <c r="L517" s="176">
        <v>2022</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246182.37</v>
      </c>
      <c r="J519" s="235"/>
      <c r="K519" s="236"/>
      <c r="L519" s="276">
        <v>5689.38</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246182.37</v>
      </c>
      <c r="J523" s="250"/>
      <c r="K523" s="251"/>
      <c r="L523" s="249">
        <f>SUM(L518:N522)</f>
        <v>5689.38</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2023</v>
      </c>
      <c r="J531" s="177"/>
      <c r="K531" s="178"/>
      <c r="L531" s="176">
        <v>2022</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1290.76</v>
      </c>
      <c r="J534" s="216"/>
      <c r="K534" s="217"/>
      <c r="L534" s="279">
        <v>161.1</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2023-05-11T15:55:22Z</dcterms:modified>
</cp:coreProperties>
</file>