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<sst xmlns="http://schemas.openxmlformats.org/spreadsheetml/2006/main" count="1406" uniqueCount="717">
  <si>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</si>
  <si>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</si>
  <si>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</si>
  <si>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</si>
  <si>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</si>
  <si>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</si>
  <si>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</si>
  <si>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</si>
  <si>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</si>
  <si>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</si>
  <si>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</si>
  <si>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</si>
  <si>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</si>
  <si>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</si>
  <si>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</si>
  <si>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</si>
  <si>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</si>
  <si>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</si>
  <si>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</si>
  <si>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</si>
  <si>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</si>
  <si>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</si>
  <si>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</si>
  <si>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</si>
  <si>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</si>
  <si>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</si>
  <si>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</si>
  <si>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</si>
  <si>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</si>
  <si>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</si>
  <si>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</si>
  <si>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</si>
  <si>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</si>
  <si>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</si>
  <si>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</si>
  <si>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</si>
  <si>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</si>
  <si>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</si>
  <si>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</si>
  <si>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</si>
  <si>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</si>
  <si>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</si>
  <si>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</si>
  <si>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</si>
  <si>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</si>
  <si>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</si>
  <si>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</si>
  <si>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</si>
  <si>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</si>
  <si>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</si>
  <si>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</si>
  <si>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</si>
  <si>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</si>
  <si>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</si>
  <si>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</si>
  <si>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</si>
  <si>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</si>
  <si>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</si>
  <si>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</si>
  <si>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</si>
  <si>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</si>
  <si>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</si>
  <si>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</si>
  <si>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</si>
  <si>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</si>
  <si>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</si>
  <si>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</si>
  <si>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</si>
  <si>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</si>
  <si>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</si>
  <si>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</si>
  <si>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</si>
  <si>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</si>
  <si>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</si>
  <si>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</si>
  <si>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</si>
  <si>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</si>
  <si>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</si>
  <si>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</si>
  <si>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</si>
  <si>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</si>
  <si>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</si>
  <si>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</si>
  <si>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</si>
  <si>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</si>
  <si>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</si>
  <si>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</si>
  <si>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</si>
  <si>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</si>
  <si>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</si>
  <si>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</si>
  <si>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</si>
  <si>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</si>
  <si>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</si>
  <si>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</si>
  <si>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</si>
  <si>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</si>
  <si>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</si>
  <si>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</si>
  <si>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</si>
  <si>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</si>
  <si>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</si>
  <si>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</si>
  <si>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</si>
  <si>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</si>
  <si>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</si>
  <si>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</si>
  <si>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</si>
  <si>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</si>
  <si>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</si>
  <si>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</si>
  <si>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</si>
  <si>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</si>
  <si>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</si>
  <si>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</si>
  <si>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</si>
  <si>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</si>
  <si>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</si>
  <si>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</si>
  <si>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</si>
  <si>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</si>
  <si>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</si>
  <si>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</si>
  <si>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</si>
  <si>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</si>
  <si>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</si>
  <si>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</si>
  <si>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</si>
  <si>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</si>
  <si>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</si>
  <si>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</si>
  <si>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</si>
  <si>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</si>
  <si>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</si>
  <si>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</si>
  <si>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</si>
  <si>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</si>
  <si>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</si>
  <si>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</si>
  <si>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</si>
  <si>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</si>
  <si>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</si>
  <si>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</si>
  <si>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</si>
  <si>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</si>
  <si>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</si>
  <si>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</si>
  <si>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</si>
  <si>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</si>
  <si>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</si>
  <si>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</si>
  <si>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</si>
  <si>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</si>
  <si>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</si>
  <si>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</si>
  <si>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</si>
  <si>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</si>
  <si>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</si>
  <si>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</si>
  <si>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</si>
  <si>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</si>
  <si>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</si>
  <si>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</si>
  <si>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</si>
  <si>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</si>
  <si>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</si>
  <si>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</si>
  <si>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</si>
  <si>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</si>
  <si>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</si>
  <si>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</si>
  <si>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</si>
  <si>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</si>
  <si>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</si>
  <si>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</si>
  <si>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</si>
  <si>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</si>
  <si>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</si>
  <si>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</si>
  <si>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</si>
  <si>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</si>
  <si>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</si>
  <si>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</si>
  <si>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</si>
  <si>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</si>
  <si>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</si>
  <si>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</si>
  <si>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</si>
  <si>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</si>
  <si>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</si>
  <si>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</si>
  <si>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</si>
  <si>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</si>
  <si>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</si>
  <si>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</si>
  <si>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</si>
  <si>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</si>
  <si>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</si>
  <si>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</si>
  <si>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</si>
  <si>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</si>
  <si>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</si>
  <si>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</si>
  <si>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</si>
  <si>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</si>
  <si>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</si>
  <si>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</si>
  <si>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</si>
  <si>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</si>
  <si>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</si>
  <si>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</si>
  <si>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</si>
  <si>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</si>
  <si>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</si>
  <si>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</si>
  <si>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</si>
  <si>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</si>
  <si>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</si>
  <si>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</si>
  <si>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</si>
  <si>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</si>
  <si>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</si>
  <si>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</si>
  <si>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</si>
  <si>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</si>
  <si>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</si>
  <si>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</si>
  <si>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</si>
  <si>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</si>
  <si>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</si>
  <si>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</si>
  <si>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</si>
  <si>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</si>
  <si>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</si>
  <si>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</si>
  <si>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</si>
  <si>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</si>
  <si>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</si>
  <si>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</si>
  <si>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</si>
  <si>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</si>
  <si>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</si>
  <si>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</si>
  <si>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</si>
  <si>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</si>
  <si>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</si>
  <si>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</si>
  <si>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</si>
  <si>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</si>
  <si>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</si>
  <si>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</si>
  <si>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</si>
  <si>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</si>
  <si>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</si>
  <si>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</si>
  <si>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</si>
  <si>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</si>
  <si>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</si>
  <si>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</si>
  <si>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</si>
  <si>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</si>
  <si>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</si>
  <si>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</si>
  <si>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</si>
  <si>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</si>
  <si>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</si>
  <si>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</si>
  <si>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</si>
  <si>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</si>
  <si>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</si>
  <si>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</si>
  <si>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</si>
  <si>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</si>
  <si>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</si>
  <si>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</si>
  <si>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</si>
  <si>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</si>
  <si>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</si>
  <si>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</si>
  <si>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</si>
  <si>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</si>
  <si>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</si>
  <si>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</si>
  <si>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</si>
  <si>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</si>
  <si>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</si>
  <si>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</si>
  <si>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</si>
  <si>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</si>
  <si>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</si>
  <si>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</si>
  <si>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</si>
  <si>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</si>
  <si>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</si>
  <si>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</si>
  <si>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</si>
  <si>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</si>
  <si>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</si>
  <si>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</si>
  <si>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</si>
  <si>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</si>
  <si>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</si>
  <si>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</si>
  <si>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</si>
  <si>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</si>
  <si>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</si>
  <si>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</si>
  <si>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</si>
  <si>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</si>
  <si>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</si>
  <si>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</si>
  <si>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</si>
  <si>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</si>
  <si>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</si>
  <si>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</si>
  <si>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</si>
  <si>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</si>
  <si>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</si>
  <si>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</si>
  <si>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</si>
  <si>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</si>
  <si>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</si>
  <si>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</si>
  <si>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</si>
  <si>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</si>
  <si>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</si>
  <si>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</si>
  <si>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</si>
  <si>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</si>
  <si>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</si>
  <si>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</si>
  <si>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</si>
  <si>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</si>
  <si>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</si>
  <si>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</si>
  <si>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</si>
  <si>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</si>
  <si>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</si>
  <si>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</si>
  <si>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</si>
  <si>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</si>
  <si>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</si>
  <si>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</si>
  <si>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</si>
  <si>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</si>
  <si>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</si>
  <si>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</si>
  <si>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</si>
  <si>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</si>
  <si>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</si>
  <si>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</si>
  <si>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</si>
  <si>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</si>
  <si>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</si>
  <si>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</si>
  <si>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</si>
  <si>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</si>
  <si>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</si>
  <si>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</si>
  <si>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</si>
  <si>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</si>
  <si>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</si>
  <si>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</si>
  <si>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</si>
  <si>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</si>
  <si>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</si>
  <si>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</si>
  <si>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</si>
  <si>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</si>
  <si>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</si>
  <si>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</si>
  <si>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</si>
  <si>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</si>
  <si>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</si>
  <si>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</si>
  <si>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</si>
  <si>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</si>
  <si>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</si>
  <si>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</si>
  <si>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</si>
  <si>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</si>
  <si>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</si>
  <si>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</si>
  <si>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</si>
  <si>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</si>
  <si>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</si>
  <si>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</si>
  <si>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</si>
  <si>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</si>
  <si>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</si>
  <si>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</si>
  <si>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</si>
  <si>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</si>
  <si>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</si>
  <si>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</si>
  <si>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</si>
  <si>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</si>
  <si>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</si>
  <si>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</si>
  <si>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</si>
  <si>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</si>
  <si>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</si>
  <si>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</si>
  <si>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</si>
  <si>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</si>
  <si>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</si>
  <si>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</si>
  <si>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</si>
  <si>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</si>
  <si>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</si>
  <si>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</si>
  <si>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</si>
  <si>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</si>
  <si>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</si>
  <si>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</si>
  <si>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</si>
  <si>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</si>
  <si>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</si>
  <si>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</si>
  <si>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</si>
  <si>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</si>
  <si>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</si>
  <si>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</si>
  <si>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</si>
  <si>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</si>
  <si>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</si>
  <si>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</si>
  <si>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</si>
  <si>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</si>
  <si>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</si>
  <si>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</si>
  <si>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</si>
  <si>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</si>
  <si>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</si>
  <si>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</si>
  <si>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</si>
  <si>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</si>
  <si>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</si>
  <si>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</si>
  <si>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</si>
  <si>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</si>
  <si>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</si>
  <si>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</si>
  <si>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</si>
  <si>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</si>
  <si>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</si>
  <si>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</si>
  <si>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</si>
  <si>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</si>
  <si>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</si>
  <si>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</si>
  <si>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</si>
  <si>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</si>
  <si>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</si>
  <si>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</si>
  <si>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</si>
  <si>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</si>
  <si>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</si>
  <si>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</si>
  <si>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</si>
  <si>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</si>
  <si>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</si>
  <si>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</si>
  <si>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</si>
  <si>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</si>
  <si>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</si>
  <si>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</si>
  <si>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</si>
  <si>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</si>
  <si>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</si>
  <si>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</si>
  <si>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</si>
  <si>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</si>
  <si>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</si>
  <si>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</si>
  <si>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</si>
  <si>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</si>
  <si>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</si>
  <si>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</si>
  <si>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</si>
  <si>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</si>
  <si>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</si>
  <si>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</si>
  <si>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</si>
  <si>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</si>
  <si>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</si>
  <si>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</si>
  <si>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</si>
  <si>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</si>
  <si>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</si>
  <si>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</si>
  <si>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</si>
  <si>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</si>
  <si>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</si>
  <si>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</si>
  <si>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</si>
  <si>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</si>
  <si>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</si>
  <si>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</si>
  <si>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</si>
  <si>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</si>
  <si>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</si>
  <si>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</si>
  <si>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</si>
  <si>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</si>
  <si>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</si>
  <si>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</si>
  <si>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</si>
  <si>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</si>
  <si>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</si>
  <si>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</si>
  <si>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</si>
  <si>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</si>
  <si>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</si>
  <si>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</si>
  <si>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</si>
  <si>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</si>
  <si>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</si>
  <si>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</si>
  <si>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</si>
  <si>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</si>
  <si>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</si>
  <si>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</si>
  <si>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</si>
  <si>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</si>
  <si>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</si>
  <si>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</si>
  <si>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</si>
  <si>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</si>
  <si>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</si>
  <si>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</si>
  <si>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</si>
  <si>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</si>
  <si>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</si>
  <si>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</si>
  <si>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</si>
  <si>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</si>
  <si>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</si>
  <si>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</si>
  <si>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</si>
  <si>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</si>
  <si>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</si>
  <si>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</si>
  <si>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</si>
  <si>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</si>
  <si>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</si>
  <si>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</si>
  <si>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</si>
  <si>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</si>
  <si>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</si>
  <si>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</si>
  <si>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</si>
  <si>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</si>
  <si>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</si>
  <si>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</si>
  <si>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</si>
  <si>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</si>
  <si>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</si>
  <si>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</si>
  <si>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</si>
  <si>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</si>
  <si>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</si>
  <si>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</si>
  <si>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</si>
  <si>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</si>
  <si>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</si>
  <si>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</si>
  <si>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</si>
  <si>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</si>
  <si>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</si>
  <si>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</si>
  <si>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</si>
  <si>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</si>
  <si>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</si>
  <si>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</si>
  <si>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</si>
  <si>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</si>
  <si>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</si>
  <si>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</si>
  <si>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</si>
  <si>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</si>
  <si>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</si>
  <si>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</si>
  <si>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</si>
  <si>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</si>
  <si>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</si>
  <si>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</si>
  <si>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</si>
  <si>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</si>
  <si>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</si>
  <si>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</si>
  <si>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</si>
  <si>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</si>
  <si>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</si>
  <si>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</si>
  <si>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</si>
  <si>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</si>
  <si>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</si>
  <si>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</si>
  <si>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</si>
  <si>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</si>
  <si>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</si>
  <si>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</si>
  <si>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</si>
  <si>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</si>
  <si>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</si>
  <si>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</si>
  <si>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</si>
  <si>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</si>
  <si>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</si>
  <si>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</si>
  <si>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</si>
  <si>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</si>
  <si>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</si>
  <si>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</si>
  <si>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</si>
  <si>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</si>
  <si>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</si>
  <si>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</si>
  <si>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</si>
  <si>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</si>
  <si>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</si>
  <si>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</si>
  <si>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</si>
  <si>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</si>
  <si>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30 DE SEPTIEMBRE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</si>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</sst>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2020</v>
      </c>
      <c r="K54" s="211"/>
      <c r="L54" s="211"/>
      <c r="M54" s="211">
        <v>2019</v>
      </c>
      <c r="N54" s="211"/>
      <c r="O54" s="211"/>
    </row>
    <row r="55" spans="1:17" ht="12" customHeight="1" x14ac:dyDescent="0.2">
      <c r="B55" s="23"/>
      <c r="C55" s="13"/>
      <c r="D55" s="255" t="s">
        <v>627</v>
      </c>
      <c r="E55" s="255"/>
      <c r="F55" s="255"/>
      <c r="G55" s="255"/>
      <c r="H55" s="255"/>
      <c r="I55" s="255"/>
      <c r="J55" s="333">
        <v>4245704.7699999996</v>
      </c>
      <c r="K55" s="256"/>
      <c r="L55" s="256"/>
      <c r="M55" s="333">
        <v>332838.84000000003</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4245704.7699999996</v>
      </c>
      <c r="K60" s="220"/>
      <c r="L60" s="220"/>
      <c r="M60" s="220">
        <f>SUM(M55:O59)</f>
        <v>332838.84000000003</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27399.32</v>
      </c>
      <c r="L67" s="256"/>
      <c r="M67" s="256"/>
      <c r="O67" s="13"/>
      <c r="P67" s="13"/>
    </row>
    <row r="68" spans="2:16" ht="12" customHeight="1" x14ac:dyDescent="0.2">
      <c r="B68" s="23"/>
      <c r="C68" s="13"/>
      <c r="D68" s="13"/>
      <c r="E68" s="13"/>
      <c r="F68" s="255" t="s">
        <v>633</v>
      </c>
      <c r="G68" s="255"/>
      <c r="H68" s="255"/>
      <c r="I68" s="255"/>
      <c r="J68" s="255"/>
      <c r="K68" s="333">
        <v>4218305.45</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4245704.7700000005</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2020</v>
      </c>
      <c r="K112" s="208"/>
      <c r="L112" s="209"/>
      <c r="M112" s="207">
        <v>2019</v>
      </c>
      <c r="N112" s="208"/>
      <c r="O112" s="209"/>
    </row>
    <row r="113" spans="1:16" ht="12" customHeight="1" x14ac:dyDescent="0.2">
      <c r="A113" s="7"/>
      <c r="B113" s="21"/>
      <c r="C113" s="212" t="s">
        <v>635</v>
      </c>
      <c r="D113" s="213"/>
      <c r="E113" s="213"/>
      <c r="F113" s="213"/>
      <c r="G113" s="213"/>
      <c r="H113" s="213"/>
      <c r="I113" s="213"/>
      <c r="J113" s="332">
        <v>1428602.01</v>
      </c>
      <c r="K113" s="214"/>
      <c r="L113" s="215"/>
      <c r="M113" s="332">
        <v>1190585.01</v>
      </c>
      <c r="N113" s="214"/>
      <c r="O113" s="215"/>
    </row>
    <row r="114" spans="1:16" ht="12" customHeight="1" x14ac:dyDescent="0.2">
      <c r="A114" s="7"/>
      <c r="B114" s="21"/>
      <c r="C114" s="212" t="s">
        <v>636</v>
      </c>
      <c r="D114" s="213"/>
      <c r="E114" s="213"/>
      <c r="F114" s="213"/>
      <c r="G114" s="213"/>
      <c r="H114" s="213"/>
      <c r="I114" s="213"/>
      <c r="J114" s="332">
        <v>24837.69</v>
      </c>
      <c r="K114" s="214"/>
      <c r="L114" s="215"/>
      <c r="M114" s="332">
        <v>13861.65</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36596.660000000003</v>
      </c>
      <c r="N115" s="214"/>
      <c r="O115" s="215"/>
    </row>
    <row r="116" spans="1:16" ht="12" customHeight="1" x14ac:dyDescent="0.2">
      <c r="A116" s="7"/>
      <c r="B116" s="21"/>
      <c r="C116" s="189" t="s">
        <v>196</v>
      </c>
      <c r="D116" s="190"/>
      <c r="E116" s="190"/>
      <c r="F116" s="190"/>
      <c r="G116" s="190"/>
      <c r="H116" s="190"/>
      <c r="I116" s="190"/>
      <c r="J116" s="192">
        <f>SUM(J113:L115)</f>
        <v>1486722.3599999999</v>
      </c>
      <c r="K116" s="193"/>
      <c r="L116" s="194"/>
      <c r="M116" s="192">
        <f>SUM(M113:O115)</f>
        <v>1241043.3199999998</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2020</v>
      </c>
      <c r="I120" s="211"/>
      <c r="J120" s="211"/>
      <c r="K120" s="331">
        <v>20.2</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7.8219590115805482E-2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1315718.7</v>
      </c>
      <c r="I123" s="214"/>
      <c r="J123" s="215"/>
      <c r="K123" s="251">
        <f>H123/H126</f>
        <v>0.92143024755559211</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3.501623286024559E-4</v>
      </c>
      <c r="L125" s="251"/>
      <c r="M125" s="251"/>
      <c r="N125" s="9" t="s">
        <v>377</v>
      </c>
      <c r="O125" s="7"/>
      <c r="P125" s="7"/>
    </row>
    <row r="126" spans="1:16" ht="12" customHeight="1" x14ac:dyDescent="0.2">
      <c r="A126" s="7"/>
      <c r="B126" s="21"/>
      <c r="C126" s="7"/>
      <c r="D126" s="7"/>
      <c r="E126" s="7"/>
      <c r="F126" s="252" t="s">
        <v>196</v>
      </c>
      <c r="G126" s="253"/>
      <c r="H126" s="220">
        <f>SUM(H121:J125)</f>
        <v>1427909.17</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2020</v>
      </c>
      <c r="K132" s="208"/>
      <c r="L132" s="209"/>
      <c r="M132" s="207">
        <v>2019</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867.15</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1883</v>
      </c>
      <c r="K142" s="214"/>
      <c r="L142" s="215"/>
      <c r="M142" s="332">
        <v>1879</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13200.44</v>
      </c>
      <c r="K149" s="193"/>
      <c r="L149" s="194"/>
      <c r="M149" s="192">
        <f>SUM(M133:O148)</f>
        <v>12982.44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2020</v>
      </c>
      <c r="K155" s="208"/>
      <c r="L155" s="209"/>
      <c r="M155" s="207">
        <v>2019</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2020</v>
      </c>
      <c r="K163" s="208"/>
      <c r="L163" s="209"/>
      <c r="M163" s="207">
        <v>2019</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2020</v>
      </c>
      <c r="K171" s="208"/>
      <c r="L171" s="209"/>
      <c r="M171" s="207">
        <v>2019</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2020</v>
      </c>
      <c r="K187" s="208"/>
      <c r="L187" s="209"/>
      <c r="M187" s="207">
        <v>2019</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36596.660000000003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36596.660000000003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36596.660000000003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2020</v>
      </c>
      <c r="L326" s="211"/>
      <c r="M326" s="211"/>
      <c r="N326" s="211">
        <v>2019</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2020</v>
      </c>
      <c r="K335" s="211"/>
      <c r="L335" s="211"/>
      <c r="M335" s="211">
        <v>2019</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443989.51</v>
      </c>
      <c r="K344" s="169"/>
      <c r="L344" s="169"/>
      <c r="M344" s="335">
        <v>442163.59</v>
      </c>
      <c r="N344" s="169"/>
      <c r="O344" s="169"/>
    </row>
    <row r="345" spans="2:16" ht="12" customHeight="1" x14ac:dyDescent="0.2">
      <c r="B345" s="23"/>
      <c r="D345" s="167" t="s">
        <v>673</v>
      </c>
      <c r="E345" s="167"/>
      <c r="F345" s="167"/>
      <c r="G345" s="167"/>
      <c r="H345" s="167"/>
      <c r="I345" s="167"/>
      <c r="J345" s="168">
        <f>SUM(J344)</f>
        <v>443989.51</v>
      </c>
      <c r="K345" s="168"/>
      <c r="L345" s="168"/>
      <c r="M345" s="168">
        <f>SUM(M344)</f>
        <v>442163.59</v>
      </c>
      <c r="N345" s="168"/>
      <c r="O345" s="168"/>
    </row>
    <row r="346" spans="2:16" ht="12" customHeight="1" x14ac:dyDescent="0.2">
      <c r="B346" s="23"/>
      <c r="D346" s="189" t="s">
        <v>196</v>
      </c>
      <c r="E346" s="190"/>
      <c r="F346" s="190"/>
      <c r="G346" s="190"/>
      <c r="H346" s="190"/>
      <c r="I346" s="191"/>
      <c r="J346" s="168">
        <f>SUM(J340,J343,J345)</f>
        <v>890671.94</v>
      </c>
      <c r="K346" s="168"/>
      <c r="L346" s="168"/>
      <c r="M346" s="168">
        <f>SUM(M340,M343,M345)</f>
        <v>888846.02</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2020</v>
      </c>
      <c r="K352" s="211"/>
      <c r="L352" s="211"/>
      <c r="M352" s="211">
        <v>2019</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2020</v>
      </c>
      <c r="K374" s="208"/>
      <c r="L374" s="209"/>
      <c r="M374" s="207">
        <v>2019</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3456.8</v>
      </c>
      <c r="K376" s="196"/>
      <c r="L376" s="197"/>
      <c r="M376" s="332">
        <v>1078.8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6547.03</v>
      </c>
      <c r="K383" s="196"/>
      <c r="L383" s="197"/>
      <c r="M383" s="332">
        <v>4734.2700000000004</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11820.420000000002</v>
      </c>
      <c r="K391" s="193"/>
      <c r="L391" s="194"/>
      <c r="M391" s="192">
        <f>SUM(M375:O389)</f>
        <v>7629.6600000000008</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2020</v>
      </c>
      <c r="J405" s="211"/>
      <c r="K405" s="211"/>
      <c r="L405" s="211">
        <v>2019</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178404.69</v>
      </c>
      <c r="J406" s="169"/>
      <c r="K406" s="169"/>
      <c r="L406" s="335">
        <v>226846.75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178404.69</v>
      </c>
      <c r="J408" s="168"/>
      <c r="K408" s="168"/>
      <c r="L408" s="168">
        <f>SUM(L406:N407)</f>
        <v>226846.75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18634.95</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135468.70000000001</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13922.04</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9959.57</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177985.26000000004</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2020</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21775.17</v>
      </c>
      <c r="N462" s="169"/>
      <c r="O462" s="169"/>
    </row>
    <row r="463" spans="1:16" ht="12" customHeight="1" x14ac:dyDescent="0.2">
      <c r="B463" s="22"/>
      <c r="C463" s="49"/>
      <c r="D463" s="167" t="s">
        <v>551</v>
      </c>
      <c r="E463" s="167"/>
      <c r="F463" s="167"/>
      <c r="G463" s="167"/>
      <c r="H463" s="167"/>
      <c r="I463" s="167"/>
      <c r="J463" s="167"/>
      <c r="K463" s="167"/>
      <c r="L463" s="167"/>
      <c r="M463" s="168">
        <f>SUM(M462:O462)</f>
        <v>21775.17</v>
      </c>
      <c r="N463" s="168"/>
      <c r="O463" s="168"/>
    </row>
    <row r="464" spans="1:16" ht="12" customHeight="1" x14ac:dyDescent="0.2">
      <c r="B464" s="22"/>
      <c r="C464" s="49"/>
      <c r="D464" s="166" t="s">
        <v>697</v>
      </c>
      <c r="E464" s="166"/>
      <c r="F464" s="166"/>
      <c r="G464" s="166"/>
      <c r="H464" s="166"/>
      <c r="I464" s="166"/>
      <c r="J464" s="166"/>
      <c r="K464" s="166"/>
      <c r="L464" s="166"/>
      <c r="M464" s="335">
        <v>6201823</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6201823</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6201823</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1963404.98</v>
      </c>
      <c r="M486" s="169"/>
      <c r="N486" s="169"/>
      <c r="P486" s="7"/>
    </row>
    <row r="487" spans="1:16" ht="12" customHeight="1" x14ac:dyDescent="0.2">
      <c r="A487" s="7"/>
      <c r="B487" s="21"/>
      <c r="C487" s="7"/>
      <c r="D487" s="7"/>
      <c r="E487" s="166" t="s">
        <v>700</v>
      </c>
      <c r="F487" s="166"/>
      <c r="G487" s="166"/>
      <c r="H487" s="166"/>
      <c r="I487" s="166"/>
      <c r="J487" s="166"/>
      <c r="K487" s="166"/>
      <c r="L487" s="335">
        <v>974014.16</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1825.92</v>
      </c>
      <c r="M490" s="169"/>
      <c r="N490" s="169"/>
      <c r="P490" s="7"/>
    </row>
    <row r="491" spans="1:16" ht="12" customHeight="1" x14ac:dyDescent="0.2">
      <c r="A491" s="7"/>
      <c r="B491" s="21"/>
      <c r="C491" s="7"/>
      <c r="D491" s="7"/>
      <c r="E491" s="189" t="s">
        <v>704</v>
      </c>
      <c r="F491" s="190"/>
      <c r="G491" s="190"/>
      <c r="H491" s="190"/>
      <c r="I491" s="190"/>
      <c r="J491" s="190"/>
      <c r="K491" s="191"/>
      <c r="L491" s="168">
        <f>SUM(L486:N490)</f>
        <v>2939245.06</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498914.18</v>
      </c>
      <c r="L496" s="260"/>
      <c r="M496" s="261"/>
      <c r="N496" s="284">
        <f>K496/L491</f>
        <v>0.1697422874974569</v>
      </c>
      <c r="O496" s="285"/>
      <c r="P496" s="286"/>
    </row>
    <row r="497" spans="1:17" ht="12" customHeight="1" x14ac:dyDescent="0.2">
      <c r="A497" s="7"/>
      <c r="B497" s="21"/>
      <c r="C497" s="257" t="s">
        <v>706</v>
      </c>
      <c r="D497" s="258"/>
      <c r="E497" s="258"/>
      <c r="F497" s="258"/>
      <c r="G497" s="258"/>
      <c r="H497" s="258"/>
      <c r="I497" s="258"/>
      <c r="J497" s="259"/>
      <c r="K497" s="336">
        <v>0</v>
      </c>
      <c r="L497" s="260"/>
      <c r="M497" s="261"/>
      <c r="N497" s="284">
        <f>K497/L491</f>
        <v>0</v>
      </c>
      <c r="O497" s="285"/>
      <c r="P497" s="286"/>
    </row>
    <row r="498" spans="1:17" ht="12" customHeight="1" x14ac:dyDescent="0.2">
      <c r="A498" s="7"/>
      <c r="B498" s="21"/>
      <c r="C498" s="257" t="s">
        <v>707</v>
      </c>
      <c r="D498" s="258"/>
      <c r="E498" s="258"/>
      <c r="F498" s="258"/>
      <c r="G498" s="258"/>
      <c r="H498" s="258"/>
      <c r="I498" s="258"/>
      <c r="J498" s="259"/>
      <c r="K498" s="336">
        <v>282100.36</v>
      </c>
      <c r="L498" s="260"/>
      <c r="M498" s="261"/>
      <c r="N498" s="284">
        <f>K498/L491</f>
        <v>9.5977148635575146E-2</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2020</v>
      </c>
      <c r="J517" s="208"/>
      <c r="K517" s="209"/>
      <c r="L517" s="207">
        <v>2019</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4245704.7699999996</v>
      </c>
      <c r="J519" s="266"/>
      <c r="K519" s="267"/>
      <c r="L519" s="334">
        <v>218867.48</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4245704.7699999996</v>
      </c>
      <c r="J523" s="281"/>
      <c r="K523" s="282"/>
      <c r="L523" s="280">
        <f>SUM(L518:N522)</f>
        <v>218867.48</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2020</v>
      </c>
      <c r="J531" s="208"/>
      <c r="K531" s="209"/>
      <c r="L531" s="207">
        <v>2019</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1825.92</v>
      </c>
      <c r="J534" s="247"/>
      <c r="K534" s="248"/>
      <c r="L534" s="337">
        <v>2028.8</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2021-04-21T21:29:09Z</dcterms:modified>
</cp:coreProperties>
</file>