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<sst xmlns="http://schemas.openxmlformats.org/spreadsheetml/2006/main" count="1299" uniqueCount="622">
  <si>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</si>
  <si>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</si>
  <si>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</si>
  <si>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</si>
  <si>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</si>
  <si>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</si>
  <si>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</si>
  <si>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</si>
  <si>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</si>
  <si>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</si>
  <si>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</si>
  <si>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</si>
  <si>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</si>
  <si>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</si>
  <si>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</si>
  <si>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</si>
  <si>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</si>
  <si>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</si>
  <si>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</si>
  <si>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</si>
  <si>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</si>
  <si>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</si>
  <si>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</si>
  <si>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</si>
  <si>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</si>
  <si>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</si>
  <si>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</si>
  <si>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</si>
  <si>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</si>
  <si>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</si>
  <si>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</si>
  <si>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</si>
  <si>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</si>
  <si>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</si>
  <si>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</si>
  <si>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</si>
  <si>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</si>
  <si>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</si>
  <si>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</si>
  <si>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</si>
  <si>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</si>
  <si>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</si>
  <si>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</si>
  <si>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</si>
  <si>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</si>
  <si>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</si>
  <si>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</si>
  <si>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</si>
  <si>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</si>
  <si>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</si>
  <si>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</si>
  <si>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</si>
  <si>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</si>
  <si>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</si>
  <si>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</si>
  <si>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</si>
  <si>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</si>
  <si>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</si>
  <si>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</si>
  <si>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</si>
  <si>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</si>
  <si>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</si>
  <si>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</si>
  <si>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</si>
  <si>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</si>
  <si>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</si>
  <si>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</si>
  <si>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</si>
  <si>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</si>
  <si>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</si>
  <si>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</si>
  <si>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</si>
  <si>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</si>
  <si>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</si>
  <si>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</si>
  <si>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</si>
  <si>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</si>
  <si>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</si>
  <si>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</si>
  <si>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</si>
  <si>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</si>
  <si>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</si>
  <si>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</si>
  <si>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</si>
  <si>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</si>
  <si>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</si>
  <si>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</si>
  <si>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</si>
  <si>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</si>
  <si>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</si>
  <si>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</si>
  <si>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</si>
  <si>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</si>
  <si>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</si>
  <si>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</si>
  <si>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</si>
  <si>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</si>
  <si>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</si>
  <si>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</si>
  <si>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</si>
  <si>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</si>
  <si>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</si>
  <si>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</si>
  <si>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</si>
  <si>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</si>
  <si>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</si>
  <si>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</si>
  <si>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</si>
  <si>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</si>
  <si>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</si>
  <si>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</si>
  <si>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</si>
  <si>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</si>
  <si>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</si>
  <si>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</si>
  <si>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</si>
  <si>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</si>
  <si>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</si>
  <si>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</si>
  <si>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</si>
  <si>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</si>
  <si>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</si>
  <si>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</si>
  <si>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</si>
  <si>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</si>
  <si>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</si>
  <si>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</si>
  <si>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</si>
  <si>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</si>
  <si>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</si>
  <si>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</si>
  <si>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</si>
  <si>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</si>
  <si>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</si>
  <si>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</si>
  <si>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</si>
  <si>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</si>
  <si>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</si>
  <si>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</si>
  <si>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</si>
  <si>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</si>
  <si>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</si>
  <si>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</si>
  <si>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</si>
  <si>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</si>
  <si>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</si>
  <si>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</si>
  <si>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</si>
  <si>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</si>
  <si>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</si>
  <si>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</si>
  <si>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</si>
  <si>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</si>
  <si>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</si>
  <si>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</si>
  <si>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</si>
  <si>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</si>
  <si>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</si>
  <si>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</si>
  <si>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</si>
  <si>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</si>
  <si>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</si>
  <si>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</si>
  <si>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</si>
  <si>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</si>
  <si>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</si>
  <si>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</si>
  <si>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</si>
  <si>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</si>
  <si>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</si>
  <si>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</si>
  <si>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</si>
  <si>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</si>
  <si>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</si>
  <si>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</si>
  <si>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</si>
  <si>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</si>
  <si>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</si>
  <si>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</si>
  <si>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</si>
  <si>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</si>
  <si>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</si>
  <si>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</si>
  <si>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</si>
  <si>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</si>
  <si>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</si>
  <si>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</si>
  <si>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</si>
  <si>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</si>
  <si>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</si>
  <si>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</si>
  <si>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</si>
  <si>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</si>
  <si>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</si>
  <si>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</si>
  <si>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</si>
  <si>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</si>
  <si>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</si>
  <si>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</si>
  <si>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</si>
  <si>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</si>
  <si>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</si>
  <si>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</si>
  <si>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</si>
  <si>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</si>
  <si>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</si>
  <si>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</si>
  <si>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</si>
  <si>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</si>
  <si>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</si>
  <si>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</si>
  <si>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</si>
  <si>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</si>
  <si>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</si>
  <si>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</si>
  <si>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</si>
  <si>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</si>
  <si>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</si>
  <si>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</si>
  <si>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</si>
  <si>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</si>
  <si>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</si>
  <si>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</si>
  <si>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</si>
  <si>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</si>
  <si>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</si>
  <si>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</si>
  <si>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</si>
  <si>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</si>
  <si>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</si>
  <si>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</si>
  <si>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</si>
  <si>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</si>
  <si>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</si>
  <si>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</si>
  <si>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</si>
  <si>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</si>
  <si>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</si>
  <si>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</si>
  <si>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</si>
  <si>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</si>
  <si>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</si>
  <si>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</si>
  <si>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</si>
  <si>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</si>
  <si>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</si>
  <si>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</si>
  <si>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</si>
  <si>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</si>
  <si>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</si>
  <si>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</si>
  <si>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</si>
  <si>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</si>
  <si>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</si>
  <si>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</si>
  <si>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</si>
  <si>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</si>
  <si>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</si>
  <si>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</si>
  <si>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</si>
  <si>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</si>
  <si>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</si>
  <si>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</si>
  <si>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</si>
  <si>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</si>
  <si>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</si>
  <si>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</si>
  <si>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</si>
  <si>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</si>
  <si>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</si>
  <si>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</si>
  <si>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</si>
  <si>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</si>
  <si>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</si>
  <si>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</si>
  <si>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</si>
  <si>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</si>
  <si>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</si>
  <si>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</si>
  <si>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</si>
  <si>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</si>
  <si>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</si>
  <si>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</si>
  <si>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</si>
  <si>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</si>
  <si>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</si>
  <si>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</si>
  <si>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</si>
  <si>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</si>
  <si>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</si>
  <si>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</si>
  <si>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</si>
  <si>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</si>
  <si>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</si>
  <si>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</si>
  <si>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</si>
  <si>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</si>
  <si>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</si>
  <si>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</si>
  <si>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</si>
  <si>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</si>
  <si>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</si>
  <si>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</si>
  <si>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</si>
  <si>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</si>
  <si>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</si>
  <si>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</si>
  <si>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</si>
  <si>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</si>
  <si>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</si>
  <si>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</si>
  <si>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</si>
  <si>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</si>
  <si>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</si>
  <si>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</si>
  <si>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</si>
  <si>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</si>
  <si>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</si>
  <si>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</si>
  <si>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</si>
  <si>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</si>
  <si>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</si>
  <si>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</si>
  <si>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</si>
  <si>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</si>
  <si>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</si>
  <si>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</si>
  <si>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</si>
  <si>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</si>
  <si>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</si>
  <si>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</si>
  <si>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</si>
  <si>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</si>
  <si>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</si>
  <si>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</si>
  <si>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</si>
  <si>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</si>
  <si>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</si>
  <si>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</si>
  <si>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</si>
  <si>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</si>
  <si>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</si>
  <si>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</si>
  <si>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</si>
  <si>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</si>
  <si>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</si>
  <si>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</si>
  <si>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</si>
  <si>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</si>
  <si>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</si>
  <si>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</si>
  <si>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</si>
  <si>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</si>
  <si>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</si>
  <si>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</si>
  <si>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</si>
  <si>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</si>
  <si>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</si>
  <si>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</si>
  <si>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</si>
  <si>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</si>
  <si>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</si>
  <si>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</si>
  <si>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</si>
  <si>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</si>
  <si>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</si>
  <si>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</si>
  <si>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</si>
  <si>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</si>
  <si>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</si>
  <si>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</si>
  <si>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</si>
  <si>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</si>
  <si>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</si>
  <si>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</si>
  <si>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</si>
  <si>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</si>
  <si>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</si>
  <si>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</si>
  <si>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</si>
  <si>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</si>
  <si>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</si>
  <si>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</si>
  <si>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</si>
  <si>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</si>
  <si>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</si>
  <si>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</si>
  <si>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</si>
  <si>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</si>
  <si>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</si>
  <si>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</si>
  <si>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</si>
  <si>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</si>
  <si>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</si>
  <si>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</si>
  <si>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</si>
  <si>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</si>
  <si>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</si>
  <si>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</si>
  <si>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</si>
  <si>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</si>
  <si>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</si>
  <si>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</si>
  <si>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</si>
  <si>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</si>
  <si>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</si>
  <si>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</si>
  <si>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</si>
  <si>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</si>
  <si>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</si>
  <si>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</si>
  <si>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</si>
  <si>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</si>
  <si>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</si>
  <si>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</si>
  <si>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</si>
  <si>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</si>
  <si>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</si>
  <si>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</si>
  <si>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</si>
  <si>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</si>
  <si>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</si>
  <si>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</si>
  <si>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</si>
  <si>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</si>
  <si>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</si>
  <si>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</si>
  <si>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</si>
  <si>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</si>
  <si>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</si>
  <si>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</si>
  <si>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</si>
  <si>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</si>
  <si>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</si>
  <si>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</si>
  <si>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</si>
  <si>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</si>
  <si>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</si>
  <si>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</si>
  <si>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</si>
  <si>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</si>
  <si>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</si>
  <si>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</si>
  <si>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</si>
  <si>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</si>
  <si>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</si>
  <si>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</si>
  <si>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</si>
  <si>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</si>
  <si>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</si>
  <si>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</si>
  <si>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</si>
  <si>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</si>
  <si>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</si>
  <si>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</si>
  <si>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</si>
  <si>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</si>
  <si>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</si>
  <si>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</si>
  <si>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</si>
  <si>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</si>
  <si>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</si>
  <si>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</si>
  <si>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</si>
  <si>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</si>
  <si>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</si>
  <si>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</si>
  <si>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</si>
  <si>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</si>
  <si>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</si>
  <si>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</si>
  <si>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</si>
  <si>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</si>
  <si>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</si>
  <si>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</si>
  <si>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</si>
  <si>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</si>
  <si>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</si>
  <si>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</si>
  <si>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</si>
  <si>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</si>
  <si>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</si>
  <si>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</si>
  <si>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</si>
  <si>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</si>
  <si>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</si>
  <si>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</si>
  <si>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</si>
  <si>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</si>
  <si>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</si>
  <si>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</si>
  <si>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</si>
  <si>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</si>
  <si>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</si>
  <si>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</si>
  <si>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</si>
  <si>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</si>
  <si>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</si>
  <si>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</si>
  <si>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</si>
  <si>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</si>
  <si>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</si>
  <si>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</si>
  <si>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</si>
  <si>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</si>
  <si>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</si>
  <si>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</si>
  <si>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</si>
  <si>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</si>
  <si>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</si>
  <si>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</si>
  <si>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</si>
  <si>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</si>
  <si>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</si>
  <si>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</si>
  <si>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</si>
  <si>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</si>
  <si>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</si>
  <si>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</si>
  <si>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</si>
  <si>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</si>
  <si>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</si>
  <si>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</si>
  <si>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</si>
  <si>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</si>
  <si>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</si>
  <si>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</si>
  <si>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</si>
  <si>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</si>
  <si>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</si>
  <si>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OCTUBRE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</si>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</sst>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368449.05</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368449.05</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343040.83</v>
      </c>
      <c r="L67" s="182"/>
      <c r="M67" s="182"/>
      <c r="O67" s="13"/>
      <c r="P67" s="13"/>
    </row>
    <row r="68" spans="2:16" ht="12" customHeight="1" x14ac:dyDescent="0.2">
      <c r="B68" s="23"/>
      <c r="C68" s="13"/>
      <c r="D68" s="13"/>
      <c r="E68" s="13"/>
      <c r="F68" s="181" t="s">
        <v>538</v>
      </c>
      <c r="G68" s="181"/>
      <c r="H68" s="181"/>
      <c r="I68" s="181"/>
      <c r="J68" s="181"/>
      <c r="K68" s="259">
        <v>25408.22</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368449.05000000005</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3003881.29</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24181.61</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3061345.56</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3.9669998064245433E-2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2882591.64</v>
      </c>
      <c r="I123" s="229"/>
      <c r="J123" s="230"/>
      <c r="K123" s="234">
        <f>H123/H126</f>
        <v>0.96016345676101711</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1.6654517473744859E-4</v>
      </c>
      <c r="L125" s="234"/>
      <c r="M125" s="234"/>
      <c r="N125" s="9" t="s">
        <v>282</v>
      </c>
      <c r="O125" s="7"/>
      <c r="P125" s="7"/>
    </row>
    <row r="126" spans="1:16" ht="12" customHeight="1" x14ac:dyDescent="0.2">
      <c r="A126" s="7"/>
      <c r="B126" s="21"/>
      <c r="C126" s="7"/>
      <c r="D126" s="7"/>
      <c r="E126" s="7"/>
      <c r="F126" s="200" t="s">
        <v>195</v>
      </c>
      <c r="G126" s="202"/>
      <c r="H126" s="226">
        <f>SUM(H121:J125)</f>
        <v>3002188.45</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2627.85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1171.23</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2969.96</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15920.749999999998</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454265.76</v>
      </c>
      <c r="K344" s="199"/>
      <c r="L344" s="199"/>
      <c r="M344" s="261">
        <v>447512.08</v>
      </c>
      <c r="N344" s="199"/>
      <c r="O344" s="199"/>
    </row>
    <row r="345" spans="2:16" ht="12" customHeight="1" x14ac:dyDescent="0.2">
      <c r="B345" s="23"/>
      <c r="D345" s="222" t="s">
        <v>578</v>
      </c>
      <c r="E345" s="222"/>
      <c r="F345" s="222"/>
      <c r="G345" s="222"/>
      <c r="H345" s="222"/>
      <c r="I345" s="222"/>
      <c r="J345" s="213">
        <f>SUM(J344)</f>
        <v>454265.76</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927861.15999999992</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6552.93</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7761.22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19586.580000000002</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816118.35</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816118.35</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499446.35</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186847.49</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21932.63</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107472.45</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815698.91999999993</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80302.14</v>
      </c>
      <c r="N462" s="199"/>
      <c r="O462" s="199"/>
    </row>
    <row r="463" spans="1:16" ht="12" customHeight="1" x14ac:dyDescent="0.2">
      <c r="B463" s="22"/>
      <c r="C463" s="49"/>
      <c r="D463" s="222" t="s">
        <v>456</v>
      </c>
      <c r="E463" s="222"/>
      <c r="F463" s="222"/>
      <c r="G463" s="222"/>
      <c r="H463" s="222"/>
      <c r="I463" s="222"/>
      <c r="J463" s="222"/>
      <c r="K463" s="222"/>
      <c r="L463" s="222"/>
      <c r="M463" s="213">
        <f>SUM(M462:O462)</f>
        <v>80302.14</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2846276.28</v>
      </c>
      <c r="N465" s="199"/>
      <c r="O465" s="199"/>
    </row>
    <row r="466" spans="1:16" ht="12" customHeight="1" x14ac:dyDescent="0.2">
      <c r="B466" s="22"/>
      <c r="C466" s="17"/>
      <c r="D466" s="222" t="s">
        <v>226</v>
      </c>
      <c r="E466" s="222"/>
      <c r="F466" s="222"/>
      <c r="G466" s="222"/>
      <c r="H466" s="222"/>
      <c r="I466" s="222"/>
      <c r="J466" s="222"/>
      <c r="K466" s="222"/>
      <c r="L466" s="222"/>
      <c r="M466" s="213">
        <f>SUM(M464:O465)</f>
        <v>2846276.28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2846276.28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2722073.24</v>
      </c>
      <c r="M486" s="199"/>
      <c r="N486" s="199"/>
      <c r="P486" s="7"/>
    </row>
    <row r="487" spans="1:16" ht="12" customHeight="1" x14ac:dyDescent="0.2">
      <c r="A487" s="7"/>
      <c r="B487" s="21"/>
      <c r="C487" s="7"/>
      <c r="D487" s="7"/>
      <c r="E487" s="180" t="s">
        <v>605</v>
      </c>
      <c r="F487" s="180"/>
      <c r="G487" s="180"/>
      <c r="H487" s="180"/>
      <c r="I487" s="180"/>
      <c r="J487" s="180"/>
      <c r="K487" s="180"/>
      <c r="L487" s="261">
        <v>106897.87</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6753.68</v>
      </c>
      <c r="M490" s="199"/>
      <c r="N490" s="199"/>
      <c r="P490" s="7"/>
    </row>
    <row r="491" spans="1:16" ht="12" customHeight="1" x14ac:dyDescent="0.2">
      <c r="A491" s="7"/>
      <c r="B491" s="21"/>
      <c r="C491" s="7"/>
      <c r="D491" s="7"/>
      <c r="E491" s="210" t="s">
        <v>609</v>
      </c>
      <c r="F491" s="211"/>
      <c r="G491" s="211"/>
      <c r="H491" s="211"/>
      <c r="I491" s="211"/>
      <c r="J491" s="211"/>
      <c r="K491" s="212"/>
      <c r="L491" s="213">
        <f>SUM(L486:N490)</f>
        <v>2835724.7900000005</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564345.78</v>
      </c>
      <c r="L496" s="187"/>
      <c r="M496" s="188"/>
      <c r="N496" s="189">
        <f>K496/L491</f>
        <v>0.19901288798903505</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192511</v>
      </c>
      <c r="L498" s="187"/>
      <c r="M498" s="188"/>
      <c r="N498" s="189">
        <f>K498/L491</f>
        <v>6.7887758600156667E-2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368449.05</v>
      </c>
      <c r="J519" s="193"/>
      <c r="K519" s="194"/>
      <c r="L519" s="260">
        <v>159270.62</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368449.05</v>
      </c>
      <c r="J523" s="204"/>
      <c r="K523" s="205"/>
      <c r="L523" s="203">
        <f>SUM(L518:N522)</f>
        <v>159270.62</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6753.68</v>
      </c>
      <c r="L534" s="124"/>
      <c r="M534" s="125"/>
      <c r="N534" s="263">
        <v>805.5</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2023-11-14T19:40:25Z</dcterms:modified>
</cp:coreProperties>
</file>