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Reportes_CuentaPublica_dic19\"/>
    </mc:Choice>
  </mc:AlternateContent>
  <bookViews>
    <workbookView xWindow="0" yWindow="0" windowWidth="28800" windowHeight="12435"/>
  </bookViews>
  <sheets>
    <sheet name="Plantilla Notas" sheetId="1" r:id="rId1"/>
    <sheet name="Formulario Notas" sheetId="2" r:id="rId2"/>
  </sheets>
  <definedNames>
    <definedName name="_xlnm.Print_Titles" localSheetId="0">'Plantilla Notas'!$1:$5</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<sst xmlns="http://schemas.openxmlformats.org/spreadsheetml/2006/main" count="1406" uniqueCount="717">
  <si>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</si>
  <si>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</si>
  <si>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</si>
  <si>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</si>
  <si>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</si>
  <si>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</si>
  <si>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</si>
  <si>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</si>
  <si>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</si>
  <si>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</si>
  <si>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</si>
  <si>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</si>
  <si>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</si>
  <si>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</si>
  <si>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</si>
  <si>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</si>
  <si>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</si>
  <si>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</si>
  <si>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</si>
  <si>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</si>
  <si>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</si>
  <si>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</si>
  <si>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</si>
  <si>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</si>
  <si>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</si>
  <si>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</si>
  <si>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</si>
  <si>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</si>
  <si>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</si>
  <si>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</si>
  <si>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</si>
  <si>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</si>
  <si>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</si>
  <si>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</si>
  <si>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</si>
  <si>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</si>
  <si>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</si>
  <si>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</si>
  <si>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</si>
  <si>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</si>
  <si>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</si>
  <si>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</si>
  <si>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</si>
  <si>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</si>
  <si>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</si>
  <si>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</si>
  <si>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</si>
  <si>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</si>
  <si>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</si>
  <si>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</si>
  <si>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</si>
  <si>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</si>
  <si>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</si>
  <si>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</si>
  <si>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</si>
  <si>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</si>
  <si>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</si>
  <si>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</si>
  <si>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</si>
  <si>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</si>
  <si>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</si>
  <si>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</si>
  <si>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</si>
  <si>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</si>
  <si>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</si>
  <si>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</si>
  <si>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</si>
  <si>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</si>
  <si>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</si>
  <si>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</si>
  <si>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</si>
  <si>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</si>
  <si>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</si>
  <si>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</si>
  <si>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</si>
  <si>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</si>
  <si>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</si>
  <si>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</si>
  <si>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</si>
  <si>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</si>
  <si>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</si>
  <si>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</si>
  <si>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</si>
  <si>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</si>
  <si>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</si>
  <si>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</si>
  <si>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</si>
  <si>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</si>
  <si>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</si>
  <si>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</si>
  <si>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</si>
  <si>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</si>
  <si>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</si>
  <si>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</si>
  <si>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</si>
  <si>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</si>
  <si>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</si>
  <si>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</si>
  <si>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</si>
  <si>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</si>
  <si>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</si>
  <si>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</si>
  <si>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</si>
  <si>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</si>
  <si>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</si>
  <si>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</si>
  <si>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</si>
  <si>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</si>
  <si>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</si>
  <si>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</si>
  <si>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</si>
  <si>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</si>
  <si>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</si>
  <si>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</si>
  <si>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</si>
  <si>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</si>
  <si>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</si>
  <si>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</si>
  <si>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</si>
  <si>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</si>
  <si>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</si>
  <si>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</si>
  <si>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</si>
  <si>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</si>
  <si>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</si>
  <si>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</si>
  <si>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</si>
  <si>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</si>
  <si>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</si>
  <si>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</si>
  <si>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</si>
  <si>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</si>
  <si>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</si>
  <si>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</si>
  <si>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</si>
  <si>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</si>
  <si>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</si>
  <si>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</si>
  <si>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</si>
  <si>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</si>
  <si>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</si>
  <si>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</si>
  <si>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</si>
  <si>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</si>
  <si>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</si>
  <si>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</si>
  <si>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</si>
  <si>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</si>
  <si>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</si>
  <si>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</si>
  <si>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</si>
  <si>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</si>
  <si>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</si>
  <si>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</si>
  <si>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</si>
  <si>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</si>
  <si>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</si>
  <si>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</si>
  <si>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</si>
  <si>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</si>
  <si>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</si>
  <si>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</si>
  <si>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</si>
  <si>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</si>
  <si>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</si>
  <si>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</si>
  <si>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</si>
  <si>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</si>
  <si>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</si>
  <si>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</si>
  <si>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</si>
  <si>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</si>
  <si>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</si>
  <si>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</si>
  <si>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</si>
  <si>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</si>
  <si>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</si>
  <si>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</si>
  <si>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</si>
  <si>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</si>
  <si>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</si>
  <si>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</si>
  <si>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</si>
  <si>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</si>
  <si>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</si>
  <si>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</si>
  <si>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</si>
  <si>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</si>
  <si>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</si>
  <si>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</si>
  <si>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</si>
  <si>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</si>
  <si>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</si>
  <si>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</si>
  <si>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</si>
  <si>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</si>
  <si>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</si>
  <si>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</si>
  <si>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</si>
  <si>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</si>
  <si>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</si>
  <si>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</si>
  <si>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</si>
  <si>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</si>
  <si>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</si>
  <si>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</si>
  <si>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</si>
  <si>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</si>
  <si>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</si>
  <si>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</si>
  <si>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</si>
  <si>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</si>
  <si>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</si>
  <si>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</si>
  <si>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</si>
  <si>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</si>
  <si>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</si>
  <si>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</si>
  <si>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</si>
  <si>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</si>
  <si>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</si>
  <si>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</si>
  <si>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</si>
  <si>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</si>
  <si>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</si>
  <si>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</si>
  <si>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</si>
  <si>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</si>
  <si>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</si>
  <si>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</si>
  <si>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</si>
  <si>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</si>
  <si>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</si>
  <si>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</si>
  <si>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</si>
  <si>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</si>
  <si>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</si>
  <si>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</si>
  <si>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</si>
  <si>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</si>
  <si>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</si>
  <si>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</si>
  <si>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</si>
  <si>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</si>
  <si>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</si>
  <si>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</si>
  <si>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</si>
  <si>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</si>
  <si>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</si>
  <si>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</si>
  <si>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</si>
  <si>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</si>
  <si>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</si>
  <si>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</si>
  <si>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</si>
  <si>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</si>
  <si>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</si>
  <si>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</si>
  <si>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</si>
  <si>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</si>
  <si>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</si>
  <si>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</si>
  <si>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</si>
  <si>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</si>
  <si>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</si>
  <si>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</si>
  <si>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</si>
  <si>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</si>
  <si>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</si>
  <si>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</si>
  <si>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</si>
  <si>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</si>
  <si>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</si>
  <si>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</si>
  <si>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</si>
  <si>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</si>
  <si>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</si>
  <si>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</si>
  <si>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</si>
  <si>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</si>
  <si>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</si>
  <si>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</si>
  <si>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</si>
  <si>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</si>
  <si>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</si>
  <si>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</si>
  <si>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</si>
  <si>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</si>
  <si>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</si>
  <si>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</si>
  <si>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</si>
  <si>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</si>
  <si>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</si>
  <si>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</si>
  <si>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</si>
  <si>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</si>
  <si>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</si>
  <si>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</si>
  <si>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</si>
  <si>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</si>
  <si>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</si>
  <si>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</si>
  <si>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</si>
  <si>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</si>
  <si>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</si>
  <si>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</si>
  <si>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</si>
  <si>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</si>
  <si>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</si>
  <si>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</si>
  <si>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</si>
  <si>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</si>
  <si>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</si>
  <si>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</si>
  <si>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</si>
  <si>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</si>
  <si>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</si>
  <si>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</si>
  <si>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</si>
  <si>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</si>
  <si>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</si>
  <si>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</si>
  <si>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</si>
  <si>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</si>
  <si>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</si>
  <si>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</si>
  <si>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</si>
  <si>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</si>
  <si>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</si>
  <si>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</si>
  <si>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</si>
  <si>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</si>
  <si>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</si>
  <si>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</si>
  <si>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</si>
  <si>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</si>
  <si>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</si>
  <si>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</si>
  <si>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</si>
  <si>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</si>
  <si>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</si>
  <si>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</si>
  <si>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</si>
  <si>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</si>
  <si>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</si>
  <si>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</si>
  <si>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</si>
  <si>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</si>
  <si>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</si>
  <si>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</si>
  <si>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</si>
  <si>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</si>
  <si>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</si>
  <si>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</si>
  <si>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</si>
  <si>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</si>
  <si>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</si>
  <si>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</si>
  <si>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</si>
  <si>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</si>
  <si>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</si>
  <si>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</si>
  <si>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</si>
  <si>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</si>
  <si>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</si>
  <si>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</si>
  <si>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</si>
  <si>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</si>
  <si>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</si>
  <si>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</si>
  <si>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</si>
  <si>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</si>
  <si>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</si>
  <si>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</si>
  <si>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</si>
  <si>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</si>
  <si>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</si>
  <si>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</si>
  <si>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</si>
  <si>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</si>
  <si>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</si>
  <si>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</si>
  <si>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</si>
  <si>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</si>
  <si>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</si>
  <si>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</si>
  <si>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</si>
  <si>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</si>
  <si>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</si>
  <si>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</si>
  <si>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</si>
  <si>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</si>
  <si>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</si>
  <si>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</si>
  <si>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</si>
  <si>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</si>
  <si>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</si>
  <si>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</si>
  <si>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</si>
  <si>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</si>
  <si>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</si>
  <si>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</si>
  <si>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</si>
  <si>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</si>
  <si>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</si>
  <si>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</si>
  <si>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</si>
  <si>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</si>
  <si>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</si>
  <si>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</si>
  <si>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</si>
  <si>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</si>
  <si>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</si>
  <si>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</si>
  <si>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</si>
  <si>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</si>
  <si>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</si>
  <si>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</si>
  <si>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</si>
  <si>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</si>
  <si>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</si>
  <si>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</si>
  <si>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</si>
  <si>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</si>
  <si>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</si>
  <si>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</si>
  <si>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</si>
  <si>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</si>
  <si>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</si>
  <si>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</si>
  <si>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</si>
  <si>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</si>
  <si>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</si>
  <si>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</si>
  <si>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</si>
  <si>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</si>
  <si>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</si>
  <si>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</si>
  <si>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</si>
  <si>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</si>
  <si>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</si>
  <si>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</si>
  <si>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</si>
  <si>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</si>
  <si>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</si>
  <si>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</si>
  <si>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</si>
  <si>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</si>
  <si>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</si>
  <si>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</si>
  <si>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</si>
  <si>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</si>
  <si>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</si>
  <si>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</si>
  <si>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</si>
  <si>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</si>
  <si>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</si>
  <si>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</si>
  <si>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</si>
  <si>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</si>
  <si>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</si>
  <si>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</si>
  <si>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</si>
  <si>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</si>
  <si>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</si>
  <si>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</si>
  <si>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</si>
  <si>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</si>
  <si>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</si>
  <si>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</si>
  <si>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</si>
  <si>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</si>
  <si>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</si>
  <si>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</si>
  <si>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</si>
  <si>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</si>
  <si>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</si>
  <si>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</si>
  <si>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</si>
  <si>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</si>
  <si>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</si>
  <si>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</si>
  <si>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</si>
  <si>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</si>
  <si>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</si>
  <si>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</si>
  <si>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</si>
  <si>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</si>
  <si>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</si>
  <si>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</si>
  <si>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</si>
  <si>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</si>
  <si>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</si>
  <si>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</si>
  <si>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</si>
  <si>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</si>
  <si>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</si>
  <si>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</si>
  <si>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</si>
  <si>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</si>
  <si>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</si>
  <si>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</si>
  <si>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</si>
  <si>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</si>
  <si>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</si>
  <si>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</si>
  <si>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</si>
  <si>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</si>
  <si>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</si>
  <si>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</si>
  <si>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</si>
  <si>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</si>
  <si>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</si>
  <si>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</si>
  <si>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</si>
  <si>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</si>
  <si>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</si>
  <si>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</si>
  <si>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</si>
  <si>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</si>
  <si>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</si>
  <si>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</si>
  <si>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</si>
  <si>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</si>
  <si>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</si>
  <si>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</si>
  <si>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</si>
  <si>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</si>
  <si>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</si>
  <si>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</si>
  <si>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</si>
  <si>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</si>
  <si>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</si>
  <si>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</si>
  <si>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</si>
  <si>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</si>
  <si>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</si>
  <si>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</si>
  <si>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</si>
  <si>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</si>
  <si>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</si>
  <si>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</si>
  <si>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</si>
  <si>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</si>
  <si>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</si>
  <si>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</si>
  <si>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</si>
  <si>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</si>
  <si>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</si>
  <si>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</si>
  <si>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</si>
  <si>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</si>
  <si>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</si>
  <si>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</si>
  <si>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</si>
  <si>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</si>
  <si>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</si>
  <si>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</si>
  <si>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</si>
  <si>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</si>
  <si>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</si>
  <si>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</si>
  <si>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</si>
  <si>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</si>
  <si>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</si>
  <si>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</si>
  <si>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</si>
  <si>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</si>
  <si>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</si>
  <si>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</si>
  <si>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</si>
  <si>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</si>
  <si>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</si>
  <si>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</si>
  <si>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</si>
  <si>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</si>
  <si>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</si>
  <si>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</si>
  <si>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</si>
  <si>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</si>
  <si>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</si>
  <si>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</si>
  <si>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</si>
  <si>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</si>
  <si>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</si>
  <si>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</si>
  <si>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</si>
  <si>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</si>
  <si>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</si>
  <si>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</si>
  <si>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</si>
  <si>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</si>
  <si>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</si>
  <si>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</si>
  <si>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</si>
  <si>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</si>
  <si>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</si>
  <si>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</si>
  <si>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</si>
  <si>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</si>
  <si>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</si>
  <si>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</si>
  <si>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</si>
  <si>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</si>
  <si>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</si>
  <si>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</si>
  <si>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</si>
  <si>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</si>
  <si>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</si>
  <si>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</si>
  <si>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</si>
  <si>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</si>
  <si>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</si>
  <si>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</si>
  <si>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</si>
  <si>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</si>
  <si>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</si>
  <si>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</si>
  <si>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</si>
  <si>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</si>
  <si>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</si>
  <si>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</si>
  <si>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Lic. José de Jesús Dueñas García</t>
  </si>
  <si>
    <t>Director General del INCODIS</t>
  </si>
  <si>
    <t>Cuenta Pública 2019</t>
  </si>
  <si>
    <t>POR EL PERIODO COMPRENDIDO DEL 01 DE ENERO AL 31 DE DICIEMBRE DE 2019</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</si>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</sst>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36"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37"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37" fillId="0" borderId="0" xfId="0" applyFont="1" applyAlignment="1">
      <alignment horizontal="left" vertical="top"/>
    </xf>
    <xf numFmtId="0" fontId="37"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36"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164" fontId="15" fillId="0" borderId="1" xfId="2"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165" fontId="14" fillId="0" borderId="2"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16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165" fontId="14" fillId="0" borderId="2" xfId="0" applyNumberFormat="1" applyFont="1" applyBorder="1" applyAlignment="1"/>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9" fontId="15" fillId="0" borderId="1" xfId="0" applyNumberFormat="1" applyFont="1" applyFill="1" applyBorder="1" applyAlignment="1">
      <alignment horizontal="center"/>
    </xf>
    <xf numFmtId="0" fontId="10" fillId="2" borderId="0" xfId="0" applyFont="1" applyFill="1" applyBorder="1" applyAlignment="1">
      <alignment horizontal="justify" vertical="center" wrapText="1"/>
    </xf>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34" fillId="8"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zoomScaleNormal="100" workbookViewId="0">
      <selection activeCell="A9" sqref="A9:P9"/>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99" t="s">
        <v>624</v>
      </c>
      <c r="B1" s="300"/>
      <c r="C1" s="300"/>
      <c r="D1" s="300"/>
      <c r="E1" s="300"/>
      <c r="F1" s="300"/>
      <c r="G1" s="300"/>
      <c r="H1" s="300"/>
      <c r="I1" s="300"/>
      <c r="J1" s="300"/>
      <c r="K1" s="300"/>
      <c r="L1" s="300"/>
      <c r="M1" s="300"/>
      <c r="N1" s="300"/>
      <c r="O1" s="300"/>
      <c r="P1" s="301"/>
    </row>
    <row r="2" spans="1:16" ht="12" customHeight="1" x14ac:dyDescent="0.2">
      <c r="A2" s="296" t="s">
        <v>359</v>
      </c>
      <c r="B2" s="297"/>
      <c r="C2" s="297"/>
      <c r="D2" s="297"/>
      <c r="E2" s="297"/>
      <c r="F2" s="297"/>
      <c r="G2" s="297"/>
      <c r="H2" s="297"/>
      <c r="I2" s="297"/>
      <c r="J2" s="297"/>
      <c r="K2" s="297"/>
      <c r="L2" s="297"/>
      <c r="M2" s="297"/>
      <c r="N2" s="297"/>
      <c r="O2" s="297"/>
      <c r="P2" s="298"/>
    </row>
    <row r="3" spans="1:16" ht="12" customHeight="1" x14ac:dyDescent="0.2">
      <c r="A3" s="296" t="s">
        <v>358</v>
      </c>
      <c r="B3" s="297"/>
      <c r="C3" s="297"/>
      <c r="D3" s="297"/>
      <c r="E3" s="297"/>
      <c r="F3" s="297"/>
      <c r="G3" s="297"/>
      <c r="H3" s="297"/>
      <c r="I3" s="297"/>
      <c r="J3" s="297"/>
      <c r="K3" s="297"/>
      <c r="L3" s="297"/>
      <c r="M3" s="297"/>
      <c r="N3" s="297"/>
      <c r="O3" s="297"/>
      <c r="P3" s="298"/>
    </row>
    <row r="4" spans="1:16" s="78" customFormat="1" ht="12" customHeight="1" x14ac:dyDescent="0.2">
      <c r="A4" s="306" t="s">
        <v>625</v>
      </c>
      <c r="B4" s="307"/>
      <c r="C4" s="307"/>
      <c r="D4" s="307"/>
      <c r="E4" s="307"/>
      <c r="F4" s="307"/>
      <c r="G4" s="307"/>
      <c r="H4" s="307"/>
      <c r="I4" s="307"/>
      <c r="J4" s="307"/>
      <c r="K4" s="307"/>
      <c r="L4" s="307"/>
      <c r="M4" s="307"/>
      <c r="N4" s="307"/>
      <c r="O4" s="307"/>
      <c r="P4" s="308"/>
    </row>
    <row r="5" spans="1:16" s="78" customFormat="1" ht="12" customHeight="1" thickBot="1" x14ac:dyDescent="0.25">
      <c r="A5" s="302" t="s">
        <v>360</v>
      </c>
      <c r="B5" s="303"/>
      <c r="C5" s="303"/>
      <c r="D5" s="303"/>
      <c r="E5" s="303"/>
      <c r="F5" s="303"/>
      <c r="G5" s="303"/>
      <c r="H5" s="303"/>
      <c r="I5" s="303"/>
      <c r="J5" s="303"/>
      <c r="K5" s="303"/>
      <c r="L5" s="303"/>
      <c r="M5" s="303"/>
      <c r="N5" s="303"/>
      <c r="O5" s="303"/>
      <c r="P5" s="304"/>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305" t="s">
        <v>361</v>
      </c>
      <c r="B7" s="305"/>
      <c r="C7" s="305"/>
      <c r="D7" s="305"/>
      <c r="E7" s="305"/>
      <c r="F7" s="305"/>
      <c r="G7" s="305"/>
      <c r="H7" s="305"/>
      <c r="I7" s="305"/>
      <c r="J7" s="305"/>
      <c r="K7" s="305"/>
      <c r="L7" s="305"/>
      <c r="M7" s="305"/>
      <c r="N7" s="305"/>
      <c r="O7" s="305"/>
      <c r="P7" s="305"/>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95" t="s">
        <v>362</v>
      </c>
      <c r="B9" s="295"/>
      <c r="C9" s="295"/>
      <c r="D9" s="295"/>
      <c r="E9" s="295"/>
      <c r="F9" s="295"/>
      <c r="G9" s="295"/>
      <c r="H9" s="295"/>
      <c r="I9" s="295"/>
      <c r="J9" s="295"/>
      <c r="K9" s="295"/>
      <c r="L9" s="295"/>
      <c r="M9" s="295"/>
      <c r="N9" s="295"/>
      <c r="O9" s="295"/>
      <c r="P9" s="295"/>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95" t="s">
        <v>363</v>
      </c>
      <c r="B11" s="295"/>
      <c r="C11" s="295"/>
      <c r="D11" s="295"/>
      <c r="E11" s="295"/>
      <c r="F11" s="295"/>
      <c r="G11" s="295"/>
      <c r="H11" s="295"/>
      <c r="I11" s="295"/>
      <c r="J11" s="295"/>
      <c r="K11" s="295"/>
      <c r="L11" s="295"/>
      <c r="M11" s="295"/>
      <c r="N11" s="295"/>
      <c r="O11" s="295"/>
      <c r="P11" s="295"/>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95" t="s">
        <v>364</v>
      </c>
      <c r="B13" s="295"/>
      <c r="C13" s="295"/>
      <c r="D13" s="295"/>
      <c r="E13" s="295"/>
      <c r="F13" s="295"/>
      <c r="G13" s="295"/>
      <c r="H13" s="295"/>
      <c r="I13" s="295"/>
      <c r="J13" s="295"/>
      <c r="K13" s="295"/>
      <c r="L13" s="295"/>
      <c r="M13" s="295"/>
      <c r="N13" s="295"/>
      <c r="O13" s="295"/>
      <c r="P13" s="295"/>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95" t="s">
        <v>365</v>
      </c>
      <c r="B15" s="295"/>
      <c r="C15" s="295"/>
      <c r="D15" s="295"/>
      <c r="E15" s="295"/>
      <c r="F15" s="295"/>
      <c r="G15" s="295"/>
      <c r="H15" s="295"/>
      <c r="I15" s="295"/>
      <c r="J15" s="295"/>
      <c r="K15" s="295"/>
      <c r="L15" s="295"/>
      <c r="M15" s="295"/>
      <c r="N15" s="295"/>
      <c r="O15" s="295"/>
      <c r="P15" s="295"/>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95" t="s">
        <v>366</v>
      </c>
      <c r="B17" s="295"/>
      <c r="C17" s="295"/>
      <c r="D17" s="295"/>
      <c r="E17" s="295"/>
      <c r="F17" s="295"/>
      <c r="G17" s="295"/>
      <c r="H17" s="295"/>
      <c r="I17" s="295"/>
      <c r="J17" s="295"/>
      <c r="K17" s="295"/>
      <c r="L17" s="295"/>
      <c r="M17" s="295"/>
      <c r="N17" s="295"/>
      <c r="O17" s="295"/>
      <c r="P17" s="295"/>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95" t="s">
        <v>367</v>
      </c>
      <c r="B19" s="295"/>
      <c r="C19" s="295"/>
      <c r="D19" s="295"/>
      <c r="E19" s="295"/>
      <c r="F19" s="295"/>
      <c r="G19" s="295"/>
      <c r="H19" s="295"/>
      <c r="I19" s="295"/>
      <c r="J19" s="295"/>
      <c r="K19" s="295"/>
      <c r="L19" s="295"/>
      <c r="M19" s="295"/>
      <c r="N19" s="295"/>
      <c r="O19" s="295"/>
      <c r="P19" s="295"/>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95" t="s">
        <v>368</v>
      </c>
      <c r="B21" s="295"/>
      <c r="C21" s="295"/>
      <c r="D21" s="295"/>
      <c r="E21" s="295"/>
      <c r="F21" s="295"/>
      <c r="G21" s="295"/>
      <c r="H21" s="295"/>
      <c r="I21" s="295"/>
      <c r="J21" s="295"/>
      <c r="K21" s="295"/>
      <c r="L21" s="295"/>
      <c r="M21" s="295"/>
      <c r="N21" s="295"/>
      <c r="O21" s="295"/>
      <c r="P21" s="295"/>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59" t="s">
        <v>295</v>
      </c>
      <c r="C31" s="259"/>
      <c r="D31" s="259"/>
      <c r="E31" s="259"/>
      <c r="F31" s="259"/>
      <c r="G31" s="259"/>
      <c r="H31" s="259"/>
      <c r="I31" s="259"/>
      <c r="J31" s="259"/>
      <c r="K31" s="259"/>
      <c r="L31" s="259"/>
      <c r="M31" s="259"/>
      <c r="N31" s="259"/>
      <c r="O31" s="259"/>
      <c r="P31" s="259"/>
    </row>
    <row r="32" spans="1:16" x14ac:dyDescent="0.2">
      <c r="A32" s="56"/>
      <c r="B32" s="259"/>
      <c r="C32" s="259"/>
      <c r="D32" s="259"/>
      <c r="E32" s="259"/>
      <c r="F32" s="259"/>
      <c r="G32" s="259"/>
      <c r="H32" s="259"/>
      <c r="I32" s="259"/>
      <c r="J32" s="259"/>
      <c r="K32" s="259"/>
      <c r="L32" s="259"/>
      <c r="M32" s="259"/>
      <c r="N32" s="259"/>
      <c r="O32" s="259"/>
      <c r="P32" s="259"/>
    </row>
    <row r="33" spans="1:16" x14ac:dyDescent="0.2">
      <c r="A33" s="56"/>
      <c r="B33" s="259"/>
      <c r="C33" s="259"/>
      <c r="D33" s="259"/>
      <c r="E33" s="259"/>
      <c r="F33" s="259"/>
      <c r="G33" s="259"/>
      <c r="H33" s="259"/>
      <c r="I33" s="259"/>
      <c r="J33" s="259"/>
      <c r="K33" s="259"/>
      <c r="L33" s="259"/>
      <c r="M33" s="259"/>
      <c r="N33" s="259"/>
      <c r="O33" s="259"/>
      <c r="P33" s="259"/>
    </row>
    <row r="34" spans="1:16" x14ac:dyDescent="0.2">
      <c r="A34" s="56"/>
      <c r="B34" s="259"/>
      <c r="C34" s="259"/>
      <c r="D34" s="259"/>
      <c r="E34" s="259"/>
      <c r="F34" s="259"/>
      <c r="G34" s="259"/>
      <c r="H34" s="259"/>
      <c r="I34" s="259"/>
      <c r="J34" s="259"/>
      <c r="K34" s="259"/>
      <c r="L34" s="259"/>
      <c r="M34" s="259"/>
      <c r="N34" s="259"/>
      <c r="O34" s="259"/>
      <c r="P34" s="259"/>
    </row>
    <row r="35" spans="1:16" x14ac:dyDescent="0.2">
      <c r="A35" s="56"/>
      <c r="B35" s="259"/>
      <c r="C35" s="259"/>
      <c r="D35" s="259"/>
      <c r="E35" s="259"/>
      <c r="F35" s="259"/>
      <c r="G35" s="259"/>
      <c r="H35" s="259"/>
      <c r="I35" s="259"/>
      <c r="J35" s="259"/>
      <c r="K35" s="259"/>
      <c r="L35" s="259"/>
      <c r="M35" s="259"/>
      <c r="N35" s="259"/>
      <c r="O35" s="259"/>
      <c r="P35" s="259"/>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64" t="s">
        <v>1</v>
      </c>
      <c r="B41" s="164"/>
      <c r="C41" s="164"/>
      <c r="D41" s="164"/>
      <c r="E41" s="164"/>
      <c r="F41" s="164"/>
      <c r="G41" s="164"/>
      <c r="H41" s="164"/>
      <c r="I41" s="164"/>
      <c r="J41" s="164"/>
      <c r="K41" s="164"/>
      <c r="L41" s="164"/>
      <c r="M41" s="164"/>
      <c r="N41" s="164"/>
      <c r="O41" s="164"/>
      <c r="P41" s="16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57" t="s">
        <v>64</v>
      </c>
      <c r="D49" s="157"/>
      <c r="E49" s="157"/>
      <c r="F49" s="157"/>
      <c r="G49" s="157"/>
      <c r="H49" s="157"/>
      <c r="I49" s="157"/>
      <c r="J49" s="157"/>
      <c r="K49" s="157"/>
      <c r="L49" s="157"/>
      <c r="M49" s="157"/>
      <c r="N49" s="157"/>
      <c r="O49" s="157"/>
      <c r="P49" s="157"/>
    </row>
    <row r="50" spans="1:17" ht="12" customHeight="1" x14ac:dyDescent="0.2">
      <c r="B50" s="54"/>
      <c r="C50" s="157"/>
      <c r="D50" s="157"/>
      <c r="E50" s="157"/>
      <c r="F50" s="157"/>
      <c r="G50" s="157"/>
      <c r="H50" s="157"/>
      <c r="I50" s="157"/>
      <c r="J50" s="157"/>
      <c r="K50" s="157"/>
      <c r="L50" s="157"/>
      <c r="M50" s="157"/>
      <c r="N50" s="157"/>
      <c r="O50" s="157"/>
      <c r="P50" s="157"/>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12" t="s">
        <v>194</v>
      </c>
      <c r="E54" s="212"/>
      <c r="F54" s="212"/>
      <c r="G54" s="212"/>
      <c r="H54" s="212"/>
      <c r="I54" s="212"/>
      <c r="J54" s="213">
        <v>2019</v>
      </c>
      <c r="K54" s="213"/>
      <c r="L54" s="213"/>
      <c r="M54" s="213">
        <v>2018</v>
      </c>
      <c r="N54" s="213"/>
      <c r="O54" s="213"/>
    </row>
    <row r="55" spans="1:17" ht="12" customHeight="1" x14ac:dyDescent="0.2">
      <c r="B55" s="23"/>
      <c r="C55" s="13"/>
      <c r="D55" s="260" t="s">
        <v>627</v>
      </c>
      <c r="E55" s="260"/>
      <c r="F55" s="260"/>
      <c r="G55" s="260"/>
      <c r="H55" s="260"/>
      <c r="I55" s="260"/>
      <c r="J55" s="261">
        <v>332838.84000000003</v>
      </c>
      <c r="K55" s="262"/>
      <c r="L55" s="262"/>
      <c r="M55" s="261">
        <v>794649.25</v>
      </c>
      <c r="N55" s="262"/>
      <c r="O55" s="262"/>
    </row>
    <row r="56" spans="1:17" ht="12" customHeight="1" x14ac:dyDescent="0.2">
      <c r="B56" s="23"/>
      <c r="C56" s="13"/>
      <c r="D56" s="260" t="s">
        <v>628</v>
      </c>
      <c r="E56" s="260"/>
      <c r="F56" s="260"/>
      <c r="G56" s="260"/>
      <c r="H56" s="260"/>
      <c r="I56" s="260"/>
      <c r="J56" s="261">
        <v>0</v>
      </c>
      <c r="K56" s="262"/>
      <c r="L56" s="262"/>
      <c r="M56" s="261">
        <v>0</v>
      </c>
      <c r="N56" s="262"/>
      <c r="O56" s="262"/>
    </row>
    <row r="57" spans="1:17" ht="12" customHeight="1" x14ac:dyDescent="0.2">
      <c r="B57" s="23"/>
      <c r="C57" s="13"/>
      <c r="D57" s="260" t="s">
        <v>629</v>
      </c>
      <c r="E57" s="260"/>
      <c r="F57" s="260"/>
      <c r="G57" s="260"/>
      <c r="H57" s="260"/>
      <c r="I57" s="260"/>
      <c r="J57" s="261">
        <v>0</v>
      </c>
      <c r="K57" s="262"/>
      <c r="L57" s="262"/>
      <c r="M57" s="261">
        <v>0</v>
      </c>
      <c r="N57" s="262"/>
      <c r="O57" s="262"/>
    </row>
    <row r="58" spans="1:17" ht="12" customHeight="1" x14ac:dyDescent="0.2">
      <c r="B58" s="23"/>
      <c r="C58" s="13"/>
      <c r="D58" s="223" t="s">
        <v>630</v>
      </c>
      <c r="E58" s="224"/>
      <c r="F58" s="224"/>
      <c r="G58" s="224"/>
      <c r="H58" s="224"/>
      <c r="I58" s="225"/>
      <c r="J58" s="226">
        <v>0</v>
      </c>
      <c r="K58" s="227"/>
      <c r="L58" s="228"/>
      <c r="M58" s="226">
        <v>0</v>
      </c>
      <c r="N58" s="227"/>
      <c r="O58" s="228"/>
    </row>
    <row r="59" spans="1:17" ht="12" customHeight="1" x14ac:dyDescent="0.2">
      <c r="B59" s="23"/>
      <c r="C59" s="13"/>
      <c r="D59" s="229" t="s">
        <v>631</v>
      </c>
      <c r="E59" s="230"/>
      <c r="F59" s="230"/>
      <c r="G59" s="230"/>
      <c r="H59" s="230"/>
      <c r="I59" s="231"/>
      <c r="J59" s="226">
        <v>0</v>
      </c>
      <c r="K59" s="227"/>
      <c r="L59" s="228"/>
      <c r="M59" s="226">
        <v>0</v>
      </c>
      <c r="N59" s="227"/>
      <c r="O59" s="228"/>
    </row>
    <row r="60" spans="1:17" ht="12" customHeight="1" x14ac:dyDescent="0.2">
      <c r="B60" s="23"/>
      <c r="C60" s="13"/>
      <c r="D60" s="256" t="s">
        <v>196</v>
      </c>
      <c r="E60" s="269"/>
      <c r="F60" s="269"/>
      <c r="G60" s="269"/>
      <c r="H60" s="269"/>
      <c r="I60" s="257"/>
      <c r="J60" s="222">
        <f>SUM(J55:L59)</f>
        <v>332838.84000000003</v>
      </c>
      <c r="K60" s="222"/>
      <c r="L60" s="222"/>
      <c r="M60" s="222">
        <f>SUM(M55:O59)</f>
        <v>794649.25</v>
      </c>
      <c r="N60" s="222"/>
      <c r="O60" s="222"/>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94" t="s">
        <v>356</v>
      </c>
      <c r="D64" s="294"/>
      <c r="E64" s="294"/>
      <c r="F64" s="294"/>
      <c r="G64" s="294"/>
      <c r="H64" s="294"/>
      <c r="I64" s="294"/>
      <c r="J64" s="294"/>
      <c r="K64" s="294"/>
      <c r="L64" s="294"/>
      <c r="M64" s="294"/>
      <c r="N64" s="294"/>
      <c r="O64" s="294"/>
      <c r="P64" s="29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12" t="s">
        <v>197</v>
      </c>
      <c r="G66" s="212"/>
      <c r="H66" s="212"/>
      <c r="I66" s="212"/>
      <c r="J66" s="212"/>
      <c r="K66" s="213" t="s">
        <v>198</v>
      </c>
      <c r="L66" s="213"/>
      <c r="M66" s="213"/>
      <c r="O66" s="13"/>
      <c r="P66" s="13"/>
    </row>
    <row r="67" spans="2:16" ht="12" customHeight="1" x14ac:dyDescent="0.2">
      <c r="B67" s="23"/>
      <c r="C67" s="13"/>
      <c r="D67" s="13"/>
      <c r="E67" s="13"/>
      <c r="F67" s="260" t="s">
        <v>632</v>
      </c>
      <c r="G67" s="260"/>
      <c r="H67" s="260"/>
      <c r="I67" s="260"/>
      <c r="J67" s="260"/>
      <c r="K67" s="261">
        <v>-3400.68</v>
      </c>
      <c r="L67" s="262"/>
      <c r="M67" s="262"/>
      <c r="O67" s="13"/>
      <c r="P67" s="13"/>
    </row>
    <row r="68" spans="2:16" ht="12" customHeight="1" x14ac:dyDescent="0.2">
      <c r="B68" s="23"/>
      <c r="C68" s="13"/>
      <c r="D68" s="13"/>
      <c r="E68" s="13"/>
      <c r="F68" s="260" t="s">
        <v>633</v>
      </c>
      <c r="G68" s="260"/>
      <c r="H68" s="260"/>
      <c r="I68" s="260"/>
      <c r="J68" s="260"/>
      <c r="K68" s="261">
        <v>336239.52</v>
      </c>
      <c r="L68" s="262"/>
      <c r="M68" s="262"/>
      <c r="O68" s="13"/>
      <c r="P68" s="13"/>
    </row>
    <row r="69" spans="2:16" ht="12" customHeight="1" x14ac:dyDescent="0.2">
      <c r="B69" s="23"/>
      <c r="C69" s="13"/>
      <c r="D69" s="13"/>
      <c r="E69" s="13"/>
      <c r="F69" s="260" t="s">
        <v>634</v>
      </c>
      <c r="G69" s="260"/>
      <c r="H69" s="260"/>
      <c r="I69" s="260"/>
      <c r="J69" s="260"/>
      <c r="K69" s="261">
        <v>0</v>
      </c>
      <c r="L69" s="262"/>
      <c r="M69" s="262"/>
      <c r="O69" s="13"/>
      <c r="P69" s="13"/>
    </row>
    <row r="70" spans="2:16" ht="12" customHeight="1" x14ac:dyDescent="0.2">
      <c r="B70" s="23"/>
      <c r="C70" s="13"/>
      <c r="D70" s="13"/>
      <c r="E70" s="13"/>
      <c r="F70" s="256" t="s">
        <v>196</v>
      </c>
      <c r="G70" s="269"/>
      <c r="H70" s="269"/>
      <c r="I70" s="269"/>
      <c r="J70" s="257"/>
      <c r="K70" s="283">
        <f>SUM(K67:M69)</f>
        <v>332838.84000000003</v>
      </c>
      <c r="L70" s="284"/>
      <c r="M70" s="285"/>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218" t="s">
        <v>357</v>
      </c>
      <c r="D74" s="218"/>
      <c r="E74" s="218"/>
      <c r="F74" s="218"/>
      <c r="G74" s="218"/>
      <c r="H74" s="218"/>
      <c r="I74" s="218"/>
      <c r="J74" s="218"/>
      <c r="K74" s="218"/>
      <c r="L74" s="218"/>
      <c r="M74" s="218"/>
      <c r="N74" s="218"/>
      <c r="O74" s="218"/>
      <c r="P74" s="218"/>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12" t="s">
        <v>194</v>
      </c>
      <c r="G76" s="212"/>
      <c r="H76" s="212"/>
      <c r="I76" s="212"/>
      <c r="J76" s="212"/>
      <c r="K76" s="213" t="s">
        <v>198</v>
      </c>
      <c r="L76" s="213"/>
      <c r="M76" s="213"/>
      <c r="O76" s="13"/>
      <c r="P76" s="13"/>
    </row>
    <row r="77" spans="2:16" ht="12" customHeight="1" x14ac:dyDescent="0.2">
      <c r="B77" s="23"/>
      <c r="C77" s="13"/>
      <c r="D77" s="13"/>
      <c r="E77" s="13"/>
      <c r="F77" s="166"/>
      <c r="G77" s="166"/>
      <c r="H77" s="166"/>
      <c r="I77" s="166"/>
      <c r="J77" s="166"/>
      <c r="K77" s="169">
        <v>0</v>
      </c>
      <c r="L77" s="233"/>
      <c r="M77" s="233"/>
      <c r="O77" s="13"/>
      <c r="P77" s="13"/>
    </row>
    <row r="78" spans="2:16" ht="12" customHeight="1" x14ac:dyDescent="0.2">
      <c r="B78" s="23"/>
      <c r="C78" s="13"/>
      <c r="D78" s="13"/>
      <c r="E78" s="13"/>
      <c r="F78" s="263"/>
      <c r="G78" s="264"/>
      <c r="H78" s="264"/>
      <c r="I78" s="264"/>
      <c r="J78" s="265"/>
      <c r="K78" s="266">
        <v>0</v>
      </c>
      <c r="L78" s="270"/>
      <c r="M78" s="271"/>
      <c r="O78" s="13"/>
      <c r="P78" s="13"/>
    </row>
    <row r="79" spans="2:16" ht="12" customHeight="1" x14ac:dyDescent="0.2">
      <c r="B79" s="23"/>
      <c r="C79" s="13"/>
      <c r="D79" s="13"/>
      <c r="E79" s="13"/>
      <c r="F79" s="263"/>
      <c r="G79" s="264"/>
      <c r="H79" s="264"/>
      <c r="I79" s="264"/>
      <c r="J79" s="265"/>
      <c r="K79" s="266">
        <v>0</v>
      </c>
      <c r="L79" s="270"/>
      <c r="M79" s="271"/>
      <c r="O79" s="13"/>
      <c r="P79" s="13"/>
    </row>
    <row r="80" spans="2:16" ht="12" customHeight="1" x14ac:dyDescent="0.2">
      <c r="B80" s="23"/>
      <c r="C80" s="13"/>
      <c r="D80" s="13"/>
      <c r="E80" s="13"/>
      <c r="F80" s="166"/>
      <c r="G80" s="166"/>
      <c r="H80" s="166"/>
      <c r="I80" s="166"/>
      <c r="J80" s="166"/>
      <c r="K80" s="169">
        <v>0</v>
      </c>
      <c r="L80" s="233"/>
      <c r="M80" s="233"/>
      <c r="O80" s="13"/>
      <c r="P80" s="13"/>
    </row>
    <row r="81" spans="2:16" ht="12" customHeight="1" x14ac:dyDescent="0.2">
      <c r="B81" s="23"/>
      <c r="C81" s="13"/>
      <c r="D81" s="13"/>
      <c r="E81" s="13"/>
      <c r="F81" s="166"/>
      <c r="G81" s="166"/>
      <c r="H81" s="166"/>
      <c r="I81" s="166"/>
      <c r="J81" s="166"/>
      <c r="K81" s="169">
        <v>0</v>
      </c>
      <c r="L81" s="233"/>
      <c r="M81" s="233"/>
      <c r="O81" s="13"/>
      <c r="P81" s="13"/>
    </row>
    <row r="82" spans="2:16" ht="12" customHeight="1" x14ac:dyDescent="0.2">
      <c r="B82" s="23"/>
      <c r="C82" s="13"/>
      <c r="D82" s="13"/>
      <c r="E82" s="13"/>
      <c r="F82" s="190" t="s">
        <v>196</v>
      </c>
      <c r="G82" s="191"/>
      <c r="H82" s="191"/>
      <c r="I82" s="191"/>
      <c r="J82" s="192"/>
      <c r="K82" s="234">
        <f>SUM(K77:M81)</f>
        <v>0</v>
      </c>
      <c r="L82" s="235"/>
      <c r="M82" s="23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32" t="s">
        <v>207</v>
      </c>
      <c r="D86" s="232"/>
      <c r="E86" s="232"/>
      <c r="F86" s="232"/>
      <c r="G86" s="232"/>
      <c r="H86" s="232"/>
      <c r="I86" s="232"/>
      <c r="J86" s="232"/>
      <c r="K86" s="232"/>
      <c r="L86" s="232"/>
      <c r="M86" s="232"/>
      <c r="N86" s="232"/>
      <c r="O86" s="232"/>
      <c r="P86" s="23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12" t="s">
        <v>194</v>
      </c>
      <c r="G88" s="212"/>
      <c r="H88" s="212"/>
      <c r="I88" s="212"/>
      <c r="J88" s="212"/>
      <c r="K88" s="213" t="s">
        <v>198</v>
      </c>
      <c r="L88" s="213"/>
      <c r="M88" s="213"/>
      <c r="O88" s="13"/>
      <c r="P88" s="13"/>
    </row>
    <row r="89" spans="2:16" ht="12" customHeight="1" x14ac:dyDescent="0.2">
      <c r="B89" s="23"/>
      <c r="C89" s="13"/>
      <c r="D89" s="13"/>
      <c r="E89" s="13"/>
      <c r="F89" s="166"/>
      <c r="G89" s="166"/>
      <c r="H89" s="166"/>
      <c r="I89" s="166"/>
      <c r="J89" s="166"/>
      <c r="K89" s="169">
        <v>0</v>
      </c>
      <c r="L89" s="233"/>
      <c r="M89" s="233"/>
      <c r="O89" s="13"/>
      <c r="P89" s="13"/>
    </row>
    <row r="90" spans="2:16" ht="12" customHeight="1" x14ac:dyDescent="0.2">
      <c r="B90" s="23"/>
      <c r="C90" s="13"/>
      <c r="D90" s="13"/>
      <c r="E90" s="13"/>
      <c r="F90" s="166"/>
      <c r="G90" s="166"/>
      <c r="H90" s="166"/>
      <c r="I90" s="166"/>
      <c r="J90" s="166"/>
      <c r="K90" s="169">
        <v>0</v>
      </c>
      <c r="L90" s="233"/>
      <c r="M90" s="233"/>
      <c r="O90" s="13"/>
      <c r="P90" s="13"/>
    </row>
    <row r="91" spans="2:16" ht="12" customHeight="1" x14ac:dyDescent="0.2">
      <c r="B91" s="23"/>
      <c r="C91" s="13"/>
      <c r="D91" s="13"/>
      <c r="E91" s="13"/>
      <c r="F91" s="190" t="s">
        <v>196</v>
      </c>
      <c r="G91" s="191"/>
      <c r="H91" s="191"/>
      <c r="I91" s="191"/>
      <c r="J91" s="192"/>
      <c r="K91" s="234">
        <f>SUM(K89:M90)</f>
        <v>0</v>
      </c>
      <c r="L91" s="235"/>
      <c r="M91" s="23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32" t="s">
        <v>347</v>
      </c>
      <c r="D95" s="232"/>
      <c r="E95" s="232"/>
      <c r="F95" s="232"/>
      <c r="G95" s="232"/>
      <c r="H95" s="232"/>
      <c r="I95" s="232"/>
      <c r="J95" s="232"/>
      <c r="K95" s="232"/>
      <c r="L95" s="232"/>
      <c r="M95" s="232"/>
      <c r="N95" s="232"/>
      <c r="O95" s="232"/>
      <c r="P95" s="23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12" t="s">
        <v>194</v>
      </c>
      <c r="G97" s="212"/>
      <c r="H97" s="212"/>
      <c r="I97" s="212"/>
      <c r="J97" s="212"/>
      <c r="K97" s="213" t="s">
        <v>198</v>
      </c>
      <c r="L97" s="213"/>
      <c r="M97" s="213"/>
      <c r="N97" s="13"/>
      <c r="O97" s="13"/>
      <c r="P97" s="13"/>
    </row>
    <row r="98" spans="1:31" ht="12" customHeight="1" x14ac:dyDescent="0.2">
      <c r="B98" s="23"/>
      <c r="C98" s="13"/>
      <c r="D98" s="13"/>
      <c r="E98" s="13"/>
      <c r="F98" s="166" t="s">
        <v>630</v>
      </c>
      <c r="G98" s="166"/>
      <c r="H98" s="166"/>
      <c r="I98" s="166"/>
      <c r="J98" s="166"/>
      <c r="K98" s="233">
        <v>0</v>
      </c>
      <c r="L98" s="233"/>
      <c r="M98" s="233"/>
      <c r="N98" s="13"/>
      <c r="O98" s="13"/>
      <c r="P98" s="13"/>
    </row>
    <row r="99" spans="1:31" ht="12" customHeight="1" x14ac:dyDescent="0.2">
      <c r="B99" s="23"/>
      <c r="C99" s="13"/>
      <c r="D99" s="13"/>
      <c r="E99" s="13"/>
      <c r="F99" s="190" t="s">
        <v>196</v>
      </c>
      <c r="G99" s="191"/>
      <c r="H99" s="191"/>
      <c r="I99" s="191"/>
      <c r="J99" s="192"/>
      <c r="K99" s="234">
        <f>SUM(K98:M98)</f>
        <v>0</v>
      </c>
      <c r="L99" s="235"/>
      <c r="M99" s="23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12" t="s">
        <v>194</v>
      </c>
      <c r="G103" s="212"/>
      <c r="H103" s="212"/>
      <c r="I103" s="212"/>
      <c r="J103" s="212"/>
      <c r="K103" s="213" t="s">
        <v>198</v>
      </c>
      <c r="L103" s="213"/>
      <c r="M103" s="213"/>
      <c r="N103" s="13"/>
      <c r="O103" s="13"/>
      <c r="P103" s="13"/>
    </row>
    <row r="104" spans="1:31" ht="12" customHeight="1" x14ac:dyDescent="0.2">
      <c r="B104" s="23"/>
      <c r="C104" s="13"/>
      <c r="D104" s="13"/>
      <c r="E104" s="13"/>
      <c r="F104" s="166" t="s">
        <v>631</v>
      </c>
      <c r="G104" s="166"/>
      <c r="H104" s="166"/>
      <c r="I104" s="166"/>
      <c r="J104" s="166"/>
      <c r="K104" s="233">
        <v>0</v>
      </c>
      <c r="L104" s="233"/>
      <c r="M104" s="233"/>
      <c r="N104" s="13"/>
      <c r="O104" s="13"/>
      <c r="P104" s="13"/>
    </row>
    <row r="105" spans="1:31" ht="12" customHeight="1" x14ac:dyDescent="0.2">
      <c r="B105" s="23"/>
      <c r="C105" s="13"/>
      <c r="D105" s="13"/>
      <c r="E105" s="13"/>
      <c r="F105" s="190" t="s">
        <v>196</v>
      </c>
      <c r="G105" s="191"/>
      <c r="H105" s="191"/>
      <c r="I105" s="191"/>
      <c r="J105" s="192"/>
      <c r="K105" s="234">
        <f>SUM(K104:M104)</f>
        <v>0</v>
      </c>
      <c r="L105" s="235"/>
      <c r="M105" s="23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3" t="s">
        <v>65</v>
      </c>
      <c r="D109" s="163"/>
      <c r="E109" s="163"/>
      <c r="F109" s="163"/>
      <c r="G109" s="163"/>
      <c r="H109" s="163"/>
      <c r="I109" s="163"/>
      <c r="J109" s="163"/>
      <c r="K109" s="163"/>
      <c r="L109" s="163"/>
      <c r="M109" s="163"/>
      <c r="N109" s="163"/>
      <c r="O109" s="163"/>
      <c r="P109" s="163"/>
      <c r="S109" s="8"/>
      <c r="T109" s="8"/>
      <c r="U109" s="8"/>
      <c r="V109" s="8"/>
      <c r="W109" s="8"/>
      <c r="X109" s="8"/>
      <c r="Y109" s="8"/>
      <c r="Z109" s="8"/>
      <c r="AA109" s="8"/>
      <c r="AB109" s="8"/>
      <c r="AC109" s="8"/>
      <c r="AD109" s="8"/>
      <c r="AE109" s="8"/>
    </row>
    <row r="110" spans="1:31" s="29" customFormat="1" ht="12" customHeight="1" x14ac:dyDescent="0.2">
      <c r="A110" s="34"/>
      <c r="B110" s="55"/>
      <c r="C110" s="163"/>
      <c r="D110" s="163"/>
      <c r="E110" s="163"/>
      <c r="F110" s="163"/>
      <c r="G110" s="163"/>
      <c r="H110" s="163"/>
      <c r="I110" s="163"/>
      <c r="J110" s="163"/>
      <c r="K110" s="163"/>
      <c r="L110" s="163"/>
      <c r="M110" s="163"/>
      <c r="N110" s="163"/>
      <c r="O110" s="163"/>
      <c r="P110" s="163"/>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207" t="s">
        <v>194</v>
      </c>
      <c r="D112" s="208"/>
      <c r="E112" s="208"/>
      <c r="F112" s="208"/>
      <c r="G112" s="208"/>
      <c r="H112" s="208"/>
      <c r="I112" s="208"/>
      <c r="J112" s="209">
        <v>2019</v>
      </c>
      <c r="K112" s="210"/>
      <c r="L112" s="211"/>
      <c r="M112" s="209">
        <v>2018</v>
      </c>
      <c r="N112" s="210"/>
      <c r="O112" s="211"/>
    </row>
    <row r="113" spans="1:16" ht="12" customHeight="1" x14ac:dyDescent="0.2">
      <c r="A113" s="7"/>
      <c r="B113" s="21"/>
      <c r="C113" s="214" t="s">
        <v>635</v>
      </c>
      <c r="D113" s="215"/>
      <c r="E113" s="215"/>
      <c r="F113" s="215"/>
      <c r="G113" s="215"/>
      <c r="H113" s="215"/>
      <c r="I113" s="215"/>
      <c r="J113" s="198">
        <v>1190585.01</v>
      </c>
      <c r="K113" s="216"/>
      <c r="L113" s="217"/>
      <c r="M113" s="198">
        <v>619946.91</v>
      </c>
      <c r="N113" s="216"/>
      <c r="O113" s="217"/>
    </row>
    <row r="114" spans="1:16" ht="12" customHeight="1" x14ac:dyDescent="0.2">
      <c r="A114" s="7"/>
      <c r="B114" s="21"/>
      <c r="C114" s="214" t="s">
        <v>636</v>
      </c>
      <c r="D114" s="215"/>
      <c r="E114" s="215"/>
      <c r="F114" s="215"/>
      <c r="G114" s="215"/>
      <c r="H114" s="215"/>
      <c r="I114" s="215"/>
      <c r="J114" s="198">
        <v>13861.65</v>
      </c>
      <c r="K114" s="216"/>
      <c r="L114" s="217"/>
      <c r="M114" s="198">
        <v>13178.75</v>
      </c>
      <c r="N114" s="216"/>
      <c r="O114" s="217"/>
    </row>
    <row r="115" spans="1:16" ht="12" customHeight="1" x14ac:dyDescent="0.2">
      <c r="A115" s="7"/>
      <c r="B115" s="21"/>
      <c r="C115" s="214" t="s">
        <v>637</v>
      </c>
      <c r="D115" s="215"/>
      <c r="E115" s="215"/>
      <c r="F115" s="215"/>
      <c r="G115" s="215"/>
      <c r="H115" s="215"/>
      <c r="I115" s="215"/>
      <c r="J115" s="198">
        <v>36596.660000000003</v>
      </c>
      <c r="K115" s="216"/>
      <c r="L115" s="217"/>
      <c r="M115" s="198">
        <v>35033.96</v>
      </c>
      <c r="N115" s="216"/>
      <c r="O115" s="217"/>
    </row>
    <row r="116" spans="1:16" ht="12" customHeight="1" x14ac:dyDescent="0.2">
      <c r="A116" s="7"/>
      <c r="B116" s="21"/>
      <c r="C116" s="190" t="s">
        <v>196</v>
      </c>
      <c r="D116" s="191"/>
      <c r="E116" s="191"/>
      <c r="F116" s="191"/>
      <c r="G116" s="191"/>
      <c r="H116" s="191"/>
      <c r="I116" s="191"/>
      <c r="J116" s="193">
        <f>SUM(J113:L115)</f>
        <v>1241043.3199999998</v>
      </c>
      <c r="K116" s="194"/>
      <c r="L116" s="195"/>
      <c r="M116" s="193">
        <f>SUM(M113:O115)</f>
        <v>668159.62</v>
      </c>
      <c r="N116" s="194"/>
      <c r="O116" s="195"/>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12" t="s">
        <v>194</v>
      </c>
      <c r="G120" s="212"/>
      <c r="H120" s="213">
        <v>2019</v>
      </c>
      <c r="I120" s="213"/>
      <c r="J120" s="213"/>
      <c r="K120" s="258">
        <v>20.190000000000001</v>
      </c>
      <c r="L120" s="213"/>
      <c r="M120" s="213"/>
      <c r="O120" s="7"/>
      <c r="P120" s="7"/>
    </row>
    <row r="121" spans="1:16" ht="12" customHeight="1" x14ac:dyDescent="0.2">
      <c r="A121" s="7"/>
      <c r="B121" s="21"/>
      <c r="C121" s="7"/>
      <c r="D121" s="7"/>
      <c r="E121" s="7"/>
      <c r="F121" s="166" t="s">
        <v>638</v>
      </c>
      <c r="G121" s="166"/>
      <c r="H121" s="198">
        <v>111690.47</v>
      </c>
      <c r="I121" s="216"/>
      <c r="J121" s="217"/>
      <c r="K121" s="255">
        <f>H121/H126</f>
        <v>9.3866043340717173E-2</v>
      </c>
      <c r="L121" s="255"/>
      <c r="M121" s="255"/>
      <c r="N121" s="9" t="s">
        <v>377</v>
      </c>
      <c r="O121" s="7"/>
      <c r="P121" s="7"/>
    </row>
    <row r="122" spans="1:16" ht="12" customHeight="1" x14ac:dyDescent="0.2">
      <c r="A122" s="7"/>
      <c r="B122" s="21"/>
      <c r="C122" s="7"/>
      <c r="D122" s="7"/>
      <c r="E122" s="7"/>
      <c r="F122" s="166" t="s">
        <v>639</v>
      </c>
      <c r="G122" s="166"/>
      <c r="H122" s="198">
        <v>0</v>
      </c>
      <c r="I122" s="216"/>
      <c r="J122" s="217"/>
      <c r="K122" s="255">
        <f>H122/H126</f>
        <v>0</v>
      </c>
      <c r="L122" s="255"/>
      <c r="M122" s="255"/>
      <c r="N122" s="9" t="s">
        <v>355</v>
      </c>
      <c r="O122" s="7"/>
      <c r="P122" s="7"/>
    </row>
    <row r="123" spans="1:16" ht="12" customHeight="1" x14ac:dyDescent="0.2">
      <c r="A123" s="7"/>
      <c r="B123" s="21"/>
      <c r="C123" s="7"/>
      <c r="D123" s="7"/>
      <c r="E123" s="7"/>
      <c r="F123" s="166" t="s">
        <v>640</v>
      </c>
      <c r="G123" s="166"/>
      <c r="H123" s="198">
        <v>1077701.7</v>
      </c>
      <c r="I123" s="216"/>
      <c r="J123" s="217"/>
      <c r="K123" s="255">
        <f>H123/H126</f>
        <v>0.90571375051572955</v>
      </c>
      <c r="L123" s="255"/>
      <c r="M123" s="255"/>
      <c r="N123" s="9" t="s">
        <v>355</v>
      </c>
      <c r="O123" s="7"/>
      <c r="P123" s="7"/>
    </row>
    <row r="124" spans="1:16" ht="12" customHeight="1" x14ac:dyDescent="0.2">
      <c r="A124" s="7"/>
      <c r="B124" s="21"/>
      <c r="C124" s="7"/>
      <c r="D124" s="7"/>
      <c r="E124" s="7"/>
      <c r="F124" s="166" t="s">
        <v>641</v>
      </c>
      <c r="G124" s="166"/>
      <c r="H124" s="198">
        <v>0</v>
      </c>
      <c r="I124" s="216"/>
      <c r="J124" s="217"/>
      <c r="K124" s="255">
        <f>H124/H126</f>
        <v>0</v>
      </c>
      <c r="L124" s="255"/>
      <c r="M124" s="255"/>
      <c r="N124" s="9" t="s">
        <v>355</v>
      </c>
      <c r="O124" s="7"/>
      <c r="P124" s="7"/>
    </row>
    <row r="125" spans="1:16" ht="12" customHeight="1" x14ac:dyDescent="0.2">
      <c r="A125" s="7"/>
      <c r="B125" s="21"/>
      <c r="C125" s="7"/>
      <c r="D125" s="7"/>
      <c r="E125" s="7"/>
      <c r="F125" s="166" t="s">
        <v>642</v>
      </c>
      <c r="G125" s="166"/>
      <c r="H125" s="198">
        <v>500</v>
      </c>
      <c r="I125" s="216"/>
      <c r="J125" s="217"/>
      <c r="K125" s="255">
        <f>H125/H126</f>
        <v>4.2020614355332722E-4</v>
      </c>
      <c r="L125" s="255"/>
      <c r="M125" s="255"/>
      <c r="N125" s="9" t="s">
        <v>377</v>
      </c>
      <c r="O125" s="7"/>
      <c r="P125" s="7"/>
    </row>
    <row r="126" spans="1:16" ht="12" customHeight="1" x14ac:dyDescent="0.2">
      <c r="A126" s="7"/>
      <c r="B126" s="21"/>
      <c r="C126" s="7"/>
      <c r="D126" s="7"/>
      <c r="E126" s="7"/>
      <c r="F126" s="256" t="s">
        <v>196</v>
      </c>
      <c r="G126" s="257"/>
      <c r="H126" s="222">
        <f>SUM(H121:J125)</f>
        <v>1189892.17</v>
      </c>
      <c r="I126" s="222"/>
      <c r="J126" s="222"/>
      <c r="K126" s="222">
        <f>SUM(K121:M125)</f>
        <v>1</v>
      </c>
      <c r="L126" s="222"/>
      <c r="M126" s="222"/>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207" t="s">
        <v>194</v>
      </c>
      <c r="D132" s="208"/>
      <c r="E132" s="208"/>
      <c r="F132" s="208"/>
      <c r="G132" s="208"/>
      <c r="H132" s="208"/>
      <c r="I132" s="208"/>
      <c r="J132" s="209">
        <v>2019</v>
      </c>
      <c r="K132" s="210"/>
      <c r="L132" s="211"/>
      <c r="M132" s="209">
        <v>2018</v>
      </c>
      <c r="N132" s="210"/>
      <c r="O132" s="211"/>
      <c r="P132" s="31"/>
    </row>
    <row r="133" spans="1:16" ht="12" customHeight="1" x14ac:dyDescent="0.2">
      <c r="A133" s="7"/>
      <c r="B133" s="21"/>
      <c r="C133" s="214" t="s">
        <v>643</v>
      </c>
      <c r="D133" s="215"/>
      <c r="E133" s="215"/>
      <c r="F133" s="215"/>
      <c r="G133" s="215"/>
      <c r="H133" s="215"/>
      <c r="I133" s="215"/>
      <c r="J133" s="198">
        <v>4878.99</v>
      </c>
      <c r="K133" s="216"/>
      <c r="L133" s="217"/>
      <c r="M133" s="198">
        <v>4878.99</v>
      </c>
      <c r="N133" s="216"/>
      <c r="O133" s="217"/>
      <c r="P133" s="114" t="s">
        <v>377</v>
      </c>
    </row>
    <row r="134" spans="1:16" ht="12" customHeight="1" x14ac:dyDescent="0.2">
      <c r="A134" s="7"/>
      <c r="B134" s="21"/>
      <c r="C134" s="214" t="s">
        <v>644</v>
      </c>
      <c r="D134" s="215"/>
      <c r="E134" s="215"/>
      <c r="F134" s="215"/>
      <c r="G134" s="215"/>
      <c r="H134" s="215"/>
      <c r="I134" s="215"/>
      <c r="J134" s="198">
        <v>2117.9899999999998</v>
      </c>
      <c r="K134" s="216"/>
      <c r="L134" s="217"/>
      <c r="M134" s="198">
        <v>2122.2600000000002</v>
      </c>
      <c r="N134" s="216"/>
      <c r="O134" s="217"/>
      <c r="P134" s="114" t="s">
        <v>377</v>
      </c>
    </row>
    <row r="135" spans="1:16" ht="12" customHeight="1" x14ac:dyDescent="0.2">
      <c r="A135" s="7"/>
      <c r="B135" s="21"/>
      <c r="C135" s="214" t="s">
        <v>645</v>
      </c>
      <c r="D135" s="215"/>
      <c r="E135" s="215"/>
      <c r="F135" s="215"/>
      <c r="G135" s="215"/>
      <c r="H135" s="215"/>
      <c r="I135" s="215"/>
      <c r="J135" s="198">
        <v>141.91</v>
      </c>
      <c r="K135" s="216"/>
      <c r="L135" s="217"/>
      <c r="M135" s="198">
        <v>141.91</v>
      </c>
      <c r="N135" s="216"/>
      <c r="O135" s="217"/>
      <c r="P135" s="114" t="s">
        <v>377</v>
      </c>
    </row>
    <row r="136" spans="1:16" ht="12" customHeight="1" x14ac:dyDescent="0.2">
      <c r="A136" s="7"/>
      <c r="B136" s="21"/>
      <c r="C136" s="214" t="s">
        <v>646</v>
      </c>
      <c r="D136" s="215"/>
      <c r="E136" s="215"/>
      <c r="F136" s="215"/>
      <c r="G136" s="215"/>
      <c r="H136" s="215"/>
      <c r="I136" s="215"/>
      <c r="J136" s="198">
        <v>865.39</v>
      </c>
      <c r="K136" s="216"/>
      <c r="L136" s="217"/>
      <c r="M136" s="198">
        <v>1075.04</v>
      </c>
      <c r="N136" s="216"/>
      <c r="O136" s="217"/>
      <c r="P136" s="114" t="s">
        <v>355</v>
      </c>
    </row>
    <row r="137" spans="1:16" ht="12" customHeight="1" x14ac:dyDescent="0.2">
      <c r="A137" s="7"/>
      <c r="B137" s="21"/>
      <c r="C137" s="214" t="s">
        <v>647</v>
      </c>
      <c r="D137" s="215"/>
      <c r="E137" s="215"/>
      <c r="F137" s="215"/>
      <c r="G137" s="215"/>
      <c r="H137" s="215"/>
      <c r="I137" s="215"/>
      <c r="J137" s="198">
        <v>208.66</v>
      </c>
      <c r="K137" s="216"/>
      <c r="L137" s="217"/>
      <c r="M137" s="198">
        <v>208.66</v>
      </c>
      <c r="N137" s="216"/>
      <c r="O137" s="217"/>
      <c r="P137" s="114" t="s">
        <v>377</v>
      </c>
    </row>
    <row r="138" spans="1:16" ht="12" customHeight="1" x14ac:dyDescent="0.2">
      <c r="A138" s="7"/>
      <c r="B138" s="21"/>
      <c r="C138" s="214" t="s">
        <v>648</v>
      </c>
      <c r="D138" s="215"/>
      <c r="E138" s="215"/>
      <c r="F138" s="215"/>
      <c r="G138" s="215"/>
      <c r="H138" s="215"/>
      <c r="I138" s="215"/>
      <c r="J138" s="198">
        <v>867.15</v>
      </c>
      <c r="K138" s="216"/>
      <c r="L138" s="217"/>
      <c r="M138" s="198">
        <v>581</v>
      </c>
      <c r="N138" s="216"/>
      <c r="O138" s="217"/>
      <c r="P138" s="114" t="s">
        <v>355</v>
      </c>
    </row>
    <row r="139" spans="1:16" ht="12" customHeight="1" x14ac:dyDescent="0.2">
      <c r="A139" s="7"/>
      <c r="B139" s="21"/>
      <c r="C139" s="214" t="s">
        <v>649</v>
      </c>
      <c r="D139" s="215"/>
      <c r="E139" s="215"/>
      <c r="F139" s="215"/>
      <c r="G139" s="215"/>
      <c r="H139" s="215"/>
      <c r="I139" s="215"/>
      <c r="J139" s="198">
        <v>-259.76</v>
      </c>
      <c r="K139" s="216"/>
      <c r="L139" s="217"/>
      <c r="M139" s="198">
        <v>0</v>
      </c>
      <c r="N139" s="216"/>
      <c r="O139" s="217"/>
      <c r="P139" s="114" t="s">
        <v>355</v>
      </c>
    </row>
    <row r="140" spans="1:16" ht="12" customHeight="1" x14ac:dyDescent="0.2">
      <c r="A140" s="7"/>
      <c r="B140" s="21"/>
      <c r="C140" s="214" t="s">
        <v>650</v>
      </c>
      <c r="D140" s="215"/>
      <c r="E140" s="215"/>
      <c r="F140" s="215"/>
      <c r="G140" s="215"/>
      <c r="H140" s="215"/>
      <c r="I140" s="215"/>
      <c r="J140" s="198">
        <v>0</v>
      </c>
      <c r="K140" s="216"/>
      <c r="L140" s="217"/>
      <c r="M140" s="198">
        <v>0</v>
      </c>
      <c r="N140" s="216"/>
      <c r="O140" s="217"/>
      <c r="P140" s="114" t="s">
        <v>355</v>
      </c>
    </row>
    <row r="141" spans="1:16" ht="12" customHeight="1" x14ac:dyDescent="0.2">
      <c r="A141" s="7"/>
      <c r="B141" s="21"/>
      <c r="C141" s="214" t="s">
        <v>651</v>
      </c>
      <c r="D141" s="215"/>
      <c r="E141" s="215"/>
      <c r="F141" s="215"/>
      <c r="G141" s="215"/>
      <c r="H141" s="215"/>
      <c r="I141" s="215"/>
      <c r="J141" s="198">
        <v>262.05</v>
      </c>
      <c r="K141" s="216"/>
      <c r="L141" s="217"/>
      <c r="M141" s="198">
        <v>270.83</v>
      </c>
      <c r="N141" s="216"/>
      <c r="O141" s="217"/>
      <c r="P141" s="114" t="s">
        <v>355</v>
      </c>
    </row>
    <row r="142" spans="1:16" ht="12" customHeight="1" x14ac:dyDescent="0.2">
      <c r="A142" s="7"/>
      <c r="B142" s="21"/>
      <c r="C142" s="214" t="s">
        <v>652</v>
      </c>
      <c r="D142" s="215"/>
      <c r="E142" s="215"/>
      <c r="F142" s="215"/>
      <c r="G142" s="215"/>
      <c r="H142" s="215"/>
      <c r="I142" s="215"/>
      <c r="J142" s="198">
        <v>1879</v>
      </c>
      <c r="K142" s="216"/>
      <c r="L142" s="217"/>
      <c r="M142" s="198">
        <v>1879</v>
      </c>
      <c r="N142" s="216"/>
      <c r="O142" s="217"/>
      <c r="P142" s="114" t="s">
        <v>355</v>
      </c>
    </row>
    <row r="143" spans="1:16" ht="12" customHeight="1" x14ac:dyDescent="0.2">
      <c r="A143" s="7"/>
      <c r="B143" s="21"/>
      <c r="C143" s="214" t="s">
        <v>653</v>
      </c>
      <c r="D143" s="215"/>
      <c r="E143" s="215"/>
      <c r="F143" s="215"/>
      <c r="G143" s="215"/>
      <c r="H143" s="215"/>
      <c r="I143" s="215"/>
      <c r="J143" s="198">
        <v>118.99</v>
      </c>
      <c r="K143" s="216"/>
      <c r="L143" s="217"/>
      <c r="M143" s="198">
        <v>118.99</v>
      </c>
      <c r="N143" s="216"/>
      <c r="O143" s="217"/>
      <c r="P143" s="114" t="s">
        <v>355</v>
      </c>
    </row>
    <row r="144" spans="1:16" ht="12" customHeight="1" x14ac:dyDescent="0.2">
      <c r="A144" s="7"/>
      <c r="B144" s="21"/>
      <c r="C144" s="214" t="s">
        <v>654</v>
      </c>
      <c r="D144" s="215"/>
      <c r="E144" s="215"/>
      <c r="F144" s="215"/>
      <c r="G144" s="215"/>
      <c r="H144" s="215"/>
      <c r="I144" s="215"/>
      <c r="J144" s="198">
        <v>1280</v>
      </c>
      <c r="K144" s="216"/>
      <c r="L144" s="217"/>
      <c r="M144" s="198">
        <v>1280</v>
      </c>
      <c r="N144" s="216"/>
      <c r="O144" s="217"/>
      <c r="P144" s="114" t="s">
        <v>355</v>
      </c>
    </row>
    <row r="145" spans="1:16" ht="12" customHeight="1" x14ac:dyDescent="0.2">
      <c r="A145" s="7"/>
      <c r="B145" s="21"/>
      <c r="C145" s="214" t="s">
        <v>655</v>
      </c>
      <c r="D145" s="215"/>
      <c r="E145" s="215"/>
      <c r="F145" s="215"/>
      <c r="G145" s="215"/>
      <c r="H145" s="215"/>
      <c r="I145" s="215"/>
      <c r="J145" s="198">
        <v>50.83</v>
      </c>
      <c r="K145" s="216"/>
      <c r="L145" s="217"/>
      <c r="M145" s="198">
        <v>50.83</v>
      </c>
      <c r="N145" s="216"/>
      <c r="O145" s="217"/>
      <c r="P145" s="114" t="s">
        <v>355</v>
      </c>
    </row>
    <row r="146" spans="1:16" ht="12" customHeight="1" x14ac:dyDescent="0.2">
      <c r="A146" s="7"/>
      <c r="B146" s="21"/>
      <c r="C146" s="214" t="s">
        <v>656</v>
      </c>
      <c r="D146" s="215"/>
      <c r="E146" s="215"/>
      <c r="F146" s="215"/>
      <c r="G146" s="215"/>
      <c r="H146" s="215"/>
      <c r="I146" s="215"/>
      <c r="J146" s="198">
        <v>42.34</v>
      </c>
      <c r="K146" s="216"/>
      <c r="L146" s="217"/>
      <c r="M146" s="198">
        <v>42.34</v>
      </c>
      <c r="N146" s="216"/>
      <c r="O146" s="217"/>
      <c r="P146" s="114" t="s">
        <v>355</v>
      </c>
    </row>
    <row r="147" spans="1:16" ht="12" customHeight="1" x14ac:dyDescent="0.2">
      <c r="A147" s="7"/>
      <c r="B147" s="21"/>
      <c r="C147" s="214" t="s">
        <v>657</v>
      </c>
      <c r="D147" s="215"/>
      <c r="E147" s="215"/>
      <c r="F147" s="215"/>
      <c r="G147" s="215"/>
      <c r="H147" s="215"/>
      <c r="I147" s="215"/>
      <c r="J147" s="198">
        <v>528.86</v>
      </c>
      <c r="K147" s="216"/>
      <c r="L147" s="217"/>
      <c r="M147" s="198">
        <v>528.86</v>
      </c>
      <c r="N147" s="216"/>
      <c r="O147" s="217"/>
      <c r="P147" s="114" t="s">
        <v>355</v>
      </c>
    </row>
    <row r="148" spans="1:16" ht="12" customHeight="1" x14ac:dyDescent="0.2">
      <c r="A148" s="7"/>
      <c r="B148" s="21"/>
      <c r="C148" s="214" t="s">
        <v>648</v>
      </c>
      <c r="D148" s="215"/>
      <c r="E148" s="215"/>
      <c r="F148" s="215"/>
      <c r="G148" s="215"/>
      <c r="H148" s="215"/>
      <c r="I148" s="215"/>
      <c r="J148" s="198">
        <v>0.04</v>
      </c>
      <c r="K148" s="216"/>
      <c r="L148" s="217"/>
      <c r="M148" s="198">
        <v>0.04</v>
      </c>
      <c r="N148" s="216"/>
      <c r="O148" s="217"/>
      <c r="P148" s="114" t="s">
        <v>355</v>
      </c>
    </row>
    <row r="149" spans="1:16" ht="12" customHeight="1" x14ac:dyDescent="0.2">
      <c r="A149" s="7"/>
      <c r="B149" s="21"/>
      <c r="C149" s="190" t="s">
        <v>196</v>
      </c>
      <c r="D149" s="191"/>
      <c r="E149" s="191"/>
      <c r="F149" s="191"/>
      <c r="G149" s="191"/>
      <c r="H149" s="191"/>
      <c r="I149" s="191"/>
      <c r="J149" s="193">
        <f>SUM(J133:L148)</f>
        <v>12982.44</v>
      </c>
      <c r="K149" s="194"/>
      <c r="L149" s="195"/>
      <c r="M149" s="193">
        <f>SUM(M133:O148)</f>
        <v>13178.750000000002</v>
      </c>
      <c r="N149" s="194"/>
      <c r="O149" s="195"/>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21" t="s">
        <v>350</v>
      </c>
      <c r="D153" s="221"/>
      <c r="E153" s="221"/>
      <c r="F153" s="221"/>
      <c r="G153" s="221"/>
      <c r="H153" s="221"/>
      <c r="I153" s="221"/>
      <c r="J153" s="221"/>
      <c r="K153" s="221"/>
      <c r="L153" s="221"/>
      <c r="M153" s="221"/>
      <c r="N153" s="221"/>
      <c r="O153" s="221"/>
      <c r="P153" s="22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207" t="s">
        <v>194</v>
      </c>
      <c r="D155" s="208"/>
      <c r="E155" s="208"/>
      <c r="F155" s="208"/>
      <c r="G155" s="208"/>
      <c r="H155" s="208"/>
      <c r="I155" s="208"/>
      <c r="J155" s="209">
        <v>2019</v>
      </c>
      <c r="K155" s="210"/>
      <c r="L155" s="211"/>
      <c r="M155" s="209">
        <v>2018</v>
      </c>
      <c r="N155" s="210"/>
      <c r="O155" s="211"/>
      <c r="P155" s="109"/>
    </row>
    <row r="156" spans="1:16" x14ac:dyDescent="0.2">
      <c r="A156" s="7"/>
      <c r="B156" s="21"/>
      <c r="C156" s="214" t="s">
        <v>658</v>
      </c>
      <c r="D156" s="215"/>
      <c r="E156" s="215"/>
      <c r="F156" s="215"/>
      <c r="G156" s="215"/>
      <c r="H156" s="215"/>
      <c r="I156" s="215"/>
      <c r="J156" s="198">
        <v>0</v>
      </c>
      <c r="K156" s="216"/>
      <c r="L156" s="217"/>
      <c r="M156" s="198">
        <v>0</v>
      </c>
      <c r="N156" s="216"/>
      <c r="O156" s="217"/>
      <c r="P156" s="113" t="s">
        <v>355</v>
      </c>
    </row>
    <row r="157" spans="1:16" x14ac:dyDescent="0.2">
      <c r="A157" s="7"/>
      <c r="B157" s="21"/>
      <c r="C157" s="190" t="s">
        <v>196</v>
      </c>
      <c r="D157" s="191"/>
      <c r="E157" s="191"/>
      <c r="F157" s="191"/>
      <c r="G157" s="191"/>
      <c r="H157" s="191"/>
      <c r="I157" s="191"/>
      <c r="J157" s="193">
        <f>SUM(J156:L156)</f>
        <v>0</v>
      </c>
      <c r="K157" s="194"/>
      <c r="L157" s="195"/>
      <c r="M157" s="193">
        <f>SUM(M156:O156)</f>
        <v>0</v>
      </c>
      <c r="N157" s="194"/>
      <c r="O157" s="195"/>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19" t="s">
        <v>352</v>
      </c>
      <c r="D161" s="219"/>
      <c r="E161" s="219"/>
      <c r="F161" s="219"/>
      <c r="G161" s="219"/>
      <c r="H161" s="219"/>
      <c r="I161" s="219"/>
      <c r="J161" s="219"/>
      <c r="K161" s="219"/>
      <c r="L161" s="219"/>
      <c r="M161" s="219"/>
      <c r="N161" s="219"/>
      <c r="O161" s="219"/>
      <c r="P161" s="219"/>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207" t="s">
        <v>194</v>
      </c>
      <c r="D163" s="208"/>
      <c r="E163" s="208"/>
      <c r="F163" s="208"/>
      <c r="G163" s="208"/>
      <c r="H163" s="208"/>
      <c r="I163" s="208"/>
      <c r="J163" s="209">
        <v>2019</v>
      </c>
      <c r="K163" s="210"/>
      <c r="L163" s="211"/>
      <c r="M163" s="209">
        <v>2018</v>
      </c>
      <c r="N163" s="210"/>
      <c r="O163" s="211"/>
      <c r="P163" s="109"/>
    </row>
    <row r="164" spans="1:16" x14ac:dyDescent="0.2">
      <c r="A164" s="7"/>
      <c r="B164" s="21"/>
      <c r="C164" s="214" t="s">
        <v>659</v>
      </c>
      <c r="D164" s="215"/>
      <c r="E164" s="215"/>
      <c r="F164" s="215"/>
      <c r="G164" s="215"/>
      <c r="H164" s="215"/>
      <c r="I164" s="215"/>
      <c r="J164" s="198">
        <v>0</v>
      </c>
      <c r="K164" s="216"/>
      <c r="L164" s="217"/>
      <c r="M164" s="198">
        <v>0</v>
      </c>
      <c r="N164" s="216"/>
      <c r="O164" s="217"/>
      <c r="P164" s="113" t="s">
        <v>355</v>
      </c>
    </row>
    <row r="165" spans="1:16" x14ac:dyDescent="0.2">
      <c r="A165" s="7"/>
      <c r="B165" s="21"/>
      <c r="C165" s="190" t="s">
        <v>196</v>
      </c>
      <c r="D165" s="191"/>
      <c r="E165" s="191"/>
      <c r="F165" s="191"/>
      <c r="G165" s="191"/>
      <c r="H165" s="191"/>
      <c r="I165" s="191"/>
      <c r="J165" s="193">
        <f>SUM(J164:L164)</f>
        <v>0</v>
      </c>
      <c r="K165" s="194"/>
      <c r="L165" s="195"/>
      <c r="M165" s="193">
        <f>SUM(M164:O164)</f>
        <v>0</v>
      </c>
      <c r="N165" s="194"/>
      <c r="O165" s="195"/>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20" t="s">
        <v>354</v>
      </c>
      <c r="D169" s="220"/>
      <c r="E169" s="220"/>
      <c r="F169" s="220"/>
      <c r="G169" s="220"/>
      <c r="H169" s="220"/>
      <c r="I169" s="220"/>
      <c r="J169" s="220"/>
      <c r="K169" s="220"/>
      <c r="L169" s="220"/>
      <c r="M169" s="220"/>
      <c r="N169" s="220"/>
      <c r="O169" s="220"/>
      <c r="P169" s="220"/>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207" t="s">
        <v>194</v>
      </c>
      <c r="D171" s="208"/>
      <c r="E171" s="208"/>
      <c r="F171" s="208"/>
      <c r="G171" s="208"/>
      <c r="H171" s="208"/>
      <c r="I171" s="208"/>
      <c r="J171" s="209">
        <v>2019</v>
      </c>
      <c r="K171" s="210"/>
      <c r="L171" s="211"/>
      <c r="M171" s="209">
        <v>2018</v>
      </c>
      <c r="N171" s="210"/>
      <c r="O171" s="211"/>
      <c r="P171" s="109"/>
    </row>
    <row r="172" spans="1:16" x14ac:dyDescent="0.2">
      <c r="A172" s="7"/>
      <c r="B172" s="21"/>
      <c r="C172" s="214"/>
      <c r="D172" s="215"/>
      <c r="E172" s="215"/>
      <c r="F172" s="215"/>
      <c r="G172" s="215"/>
      <c r="H172" s="215"/>
      <c r="I172" s="215"/>
      <c r="J172" s="198">
        <v>0</v>
      </c>
      <c r="K172" s="216"/>
      <c r="L172" s="217"/>
      <c r="M172" s="198">
        <v>0</v>
      </c>
      <c r="N172" s="216"/>
      <c r="O172" s="217"/>
      <c r="P172" s="113" t="s">
        <v>355</v>
      </c>
    </row>
    <row r="173" spans="1:16" x14ac:dyDescent="0.2">
      <c r="A173" s="7"/>
      <c r="B173" s="21"/>
      <c r="C173" s="214"/>
      <c r="D173" s="215"/>
      <c r="E173" s="215"/>
      <c r="F173" s="215"/>
      <c r="G173" s="215"/>
      <c r="H173" s="215"/>
      <c r="I173" s="215"/>
      <c r="J173" s="198">
        <v>0</v>
      </c>
      <c r="K173" s="216"/>
      <c r="L173" s="217"/>
      <c r="M173" s="198">
        <v>0</v>
      </c>
      <c r="N173" s="216"/>
      <c r="O173" s="217"/>
      <c r="P173" s="113" t="s">
        <v>355</v>
      </c>
    </row>
    <row r="174" spans="1:16" x14ac:dyDescent="0.2">
      <c r="A174" s="7"/>
      <c r="B174" s="21"/>
      <c r="C174" s="190" t="s">
        <v>196</v>
      </c>
      <c r="D174" s="191"/>
      <c r="E174" s="191"/>
      <c r="F174" s="191"/>
      <c r="G174" s="191"/>
      <c r="H174" s="191"/>
      <c r="I174" s="191"/>
      <c r="J174" s="193">
        <f>SUM(J173:L173)</f>
        <v>0</v>
      </c>
      <c r="K174" s="194"/>
      <c r="L174" s="195"/>
      <c r="M174" s="193">
        <f>SUM(M173:O173)</f>
        <v>0</v>
      </c>
      <c r="N174" s="194"/>
      <c r="O174" s="195"/>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218" t="s">
        <v>206</v>
      </c>
      <c r="D178" s="218"/>
      <c r="E178" s="218"/>
      <c r="F178" s="218"/>
      <c r="G178" s="218"/>
      <c r="H178" s="218"/>
      <c r="I178" s="218"/>
      <c r="J178" s="218"/>
      <c r="K178" s="218"/>
      <c r="L178" s="218"/>
      <c r="M178" s="218"/>
      <c r="N178" s="218"/>
      <c r="O178" s="218"/>
      <c r="P178" s="218"/>
    </row>
    <row r="179" spans="1:16" x14ac:dyDescent="0.2">
      <c r="A179" s="7"/>
      <c r="B179" s="21"/>
      <c r="C179" s="218"/>
      <c r="D179" s="218"/>
      <c r="E179" s="218"/>
      <c r="F179" s="218"/>
      <c r="G179" s="218"/>
      <c r="H179" s="218"/>
      <c r="I179" s="218"/>
      <c r="J179" s="218"/>
      <c r="K179" s="218"/>
      <c r="L179" s="218"/>
      <c r="M179" s="218"/>
      <c r="N179" s="218"/>
      <c r="O179" s="218"/>
      <c r="P179" s="218"/>
    </row>
    <row r="180" spans="1:16" x14ac:dyDescent="0.2">
      <c r="A180" s="7"/>
      <c r="B180" s="21"/>
      <c r="C180" s="218"/>
      <c r="D180" s="218"/>
      <c r="E180" s="218"/>
      <c r="F180" s="218"/>
      <c r="G180" s="218"/>
      <c r="H180" s="218"/>
      <c r="I180" s="218"/>
      <c r="J180" s="218"/>
      <c r="K180" s="218"/>
      <c r="L180" s="218"/>
      <c r="M180" s="218"/>
      <c r="N180" s="218"/>
      <c r="O180" s="218"/>
      <c r="P180" s="218"/>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3" t="s">
        <v>66</v>
      </c>
      <c r="D182" s="163"/>
      <c r="E182" s="163"/>
      <c r="F182" s="163"/>
      <c r="G182" s="163"/>
      <c r="H182" s="163"/>
      <c r="I182" s="163"/>
      <c r="J182" s="163"/>
      <c r="K182" s="163"/>
      <c r="L182" s="163"/>
      <c r="M182" s="163"/>
      <c r="N182" s="163"/>
      <c r="O182" s="163"/>
      <c r="P182" s="163"/>
    </row>
    <row r="183" spans="1:16" s="29" customFormat="1" ht="12" customHeight="1" x14ac:dyDescent="0.2">
      <c r="B183" s="54"/>
      <c r="C183" s="163"/>
      <c r="D183" s="163"/>
      <c r="E183" s="163"/>
      <c r="F183" s="163"/>
      <c r="G183" s="163"/>
      <c r="H183" s="163"/>
      <c r="I183" s="163"/>
      <c r="J183" s="163"/>
      <c r="K183" s="163"/>
      <c r="L183" s="163"/>
      <c r="M183" s="163"/>
      <c r="N183" s="163"/>
      <c r="O183" s="163"/>
      <c r="P183" s="163"/>
    </row>
    <row r="184" spans="1:16" s="29" customFormat="1" ht="12" customHeight="1" x14ac:dyDescent="0.2">
      <c r="B184" s="54"/>
      <c r="C184" s="163"/>
      <c r="D184" s="163"/>
      <c r="E184" s="163"/>
      <c r="F184" s="163"/>
      <c r="G184" s="163"/>
      <c r="H184" s="163"/>
      <c r="I184" s="163"/>
      <c r="J184" s="163"/>
      <c r="K184" s="163"/>
      <c r="L184" s="163"/>
      <c r="M184" s="163"/>
      <c r="N184" s="163"/>
      <c r="O184" s="163"/>
      <c r="P184" s="163"/>
    </row>
    <row r="185" spans="1:16" s="29" customFormat="1" ht="12" customHeight="1" x14ac:dyDescent="0.2">
      <c r="A185" s="34"/>
      <c r="B185" s="55"/>
      <c r="C185" s="163"/>
      <c r="D185" s="163"/>
      <c r="E185" s="163"/>
      <c r="F185" s="163"/>
      <c r="G185" s="163"/>
      <c r="H185" s="163"/>
      <c r="I185" s="163"/>
      <c r="J185" s="163"/>
      <c r="K185" s="163"/>
      <c r="L185" s="163"/>
      <c r="M185" s="163"/>
      <c r="N185" s="163"/>
      <c r="O185" s="163"/>
      <c r="P185" s="163"/>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207" t="s">
        <v>194</v>
      </c>
      <c r="D187" s="208"/>
      <c r="E187" s="208"/>
      <c r="F187" s="208"/>
      <c r="G187" s="208"/>
      <c r="H187" s="208"/>
      <c r="I187" s="208"/>
      <c r="J187" s="209">
        <v>2019</v>
      </c>
      <c r="K187" s="210"/>
      <c r="L187" s="211"/>
      <c r="M187" s="209">
        <v>2018</v>
      </c>
      <c r="N187" s="210"/>
      <c r="O187" s="211"/>
      <c r="P187" s="34"/>
    </row>
    <row r="188" spans="1:16" s="29" customFormat="1" ht="12" customHeight="1" x14ac:dyDescent="0.2">
      <c r="A188" s="34"/>
      <c r="B188" s="35"/>
      <c r="C188" s="214" t="s">
        <v>660</v>
      </c>
      <c r="D188" s="215"/>
      <c r="E188" s="215"/>
      <c r="F188" s="215"/>
      <c r="G188" s="215"/>
      <c r="H188" s="215"/>
      <c r="I188" s="215"/>
      <c r="J188" s="198">
        <v>36596.660000000003</v>
      </c>
      <c r="K188" s="216"/>
      <c r="L188" s="217"/>
      <c r="M188" s="198">
        <v>35033.96</v>
      </c>
      <c r="N188" s="216"/>
      <c r="O188" s="217"/>
      <c r="P188" s="113" t="s">
        <v>355</v>
      </c>
    </row>
    <row r="189" spans="1:16" s="29" customFormat="1" ht="12" customHeight="1" x14ac:dyDescent="0.2">
      <c r="A189" s="34"/>
      <c r="B189" s="35"/>
      <c r="C189" s="214" t="s">
        <v>661</v>
      </c>
      <c r="D189" s="215"/>
      <c r="E189" s="215"/>
      <c r="F189" s="215"/>
      <c r="G189" s="215"/>
      <c r="H189" s="215"/>
      <c r="I189" s="215"/>
      <c r="J189" s="198">
        <v>36596.660000000003</v>
      </c>
      <c r="K189" s="216"/>
      <c r="L189" s="217"/>
      <c r="M189" s="198">
        <v>35033.96</v>
      </c>
      <c r="N189" s="216"/>
      <c r="O189" s="217"/>
      <c r="P189" s="113" t="s">
        <v>355</v>
      </c>
    </row>
    <row r="190" spans="1:16" s="29" customFormat="1" ht="12" customHeight="1" x14ac:dyDescent="0.2">
      <c r="A190" s="34"/>
      <c r="B190" s="35"/>
      <c r="C190" s="190" t="s">
        <v>196</v>
      </c>
      <c r="D190" s="191"/>
      <c r="E190" s="191"/>
      <c r="F190" s="191"/>
      <c r="G190" s="191"/>
      <c r="H190" s="191"/>
      <c r="I190" s="191"/>
      <c r="J190" s="193">
        <f>SUM(J189:L189)</f>
        <v>36596.660000000003</v>
      </c>
      <c r="K190" s="194"/>
      <c r="L190" s="195"/>
      <c r="M190" s="193">
        <f>SUM(M189:O189)</f>
        <v>35033.96</v>
      </c>
      <c r="N190" s="194"/>
      <c r="O190" s="195"/>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3" t="s">
        <v>67</v>
      </c>
      <c r="D194" s="163"/>
      <c r="E194" s="163"/>
      <c r="F194" s="163"/>
      <c r="G194" s="163"/>
      <c r="H194" s="163"/>
      <c r="I194" s="163"/>
      <c r="J194" s="163"/>
      <c r="K194" s="163"/>
      <c r="L194" s="163"/>
      <c r="M194" s="163"/>
      <c r="N194" s="163"/>
      <c r="O194" s="163"/>
      <c r="P194" s="163"/>
    </row>
    <row r="195" spans="1:16" s="29" customFormat="1" ht="12" customHeight="1" x14ac:dyDescent="0.2">
      <c r="A195" s="40"/>
      <c r="B195" s="63"/>
      <c r="C195" s="163"/>
      <c r="D195" s="163"/>
      <c r="E195" s="163"/>
      <c r="F195" s="163"/>
      <c r="G195" s="163"/>
      <c r="H195" s="163"/>
      <c r="I195" s="163"/>
      <c r="J195" s="163"/>
      <c r="K195" s="163"/>
      <c r="L195" s="163"/>
      <c r="M195" s="163"/>
      <c r="N195" s="163"/>
      <c r="O195" s="163"/>
      <c r="P195" s="163"/>
    </row>
    <row r="196" spans="1:16" s="29" customFormat="1" ht="12" customHeight="1" x14ac:dyDescent="0.2">
      <c r="A196" s="40"/>
      <c r="B196" s="63"/>
      <c r="C196" s="163" t="s">
        <v>68</v>
      </c>
      <c r="D196" s="163"/>
      <c r="E196" s="163"/>
      <c r="F196" s="163"/>
      <c r="G196" s="163"/>
      <c r="H196" s="163"/>
      <c r="I196" s="163"/>
      <c r="J196" s="163"/>
      <c r="K196" s="163"/>
      <c r="L196" s="163"/>
      <c r="M196" s="163"/>
      <c r="N196" s="163"/>
      <c r="O196" s="163"/>
      <c r="P196" s="163"/>
    </row>
    <row r="197" spans="1:16" s="29" customFormat="1" ht="12" customHeight="1" x14ac:dyDescent="0.2">
      <c r="A197" s="47"/>
      <c r="B197" s="64"/>
      <c r="C197" s="163"/>
      <c r="D197" s="163"/>
      <c r="E197" s="163"/>
      <c r="F197" s="163"/>
      <c r="G197" s="163"/>
      <c r="H197" s="163"/>
      <c r="I197" s="163"/>
      <c r="J197" s="163"/>
      <c r="K197" s="163"/>
      <c r="L197" s="163"/>
      <c r="M197" s="163"/>
      <c r="N197" s="163"/>
      <c r="O197" s="163"/>
      <c r="P197" s="163"/>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57" t="s">
        <v>69</v>
      </c>
      <c r="D201" s="157"/>
      <c r="E201" s="157"/>
      <c r="F201" s="157"/>
      <c r="G201" s="157"/>
      <c r="H201" s="157"/>
      <c r="I201" s="157"/>
      <c r="J201" s="157"/>
      <c r="K201" s="157"/>
      <c r="L201" s="157"/>
      <c r="M201" s="157"/>
      <c r="N201" s="157"/>
      <c r="O201" s="157"/>
      <c r="P201" s="157"/>
    </row>
    <row r="202" spans="1:16" s="29" customFormat="1" ht="12" customHeight="1" x14ac:dyDescent="0.2">
      <c r="A202" s="65"/>
      <c r="B202" s="54"/>
      <c r="C202" s="157"/>
      <c r="D202" s="157"/>
      <c r="E202" s="157"/>
      <c r="F202" s="157"/>
      <c r="G202" s="157"/>
      <c r="H202" s="157"/>
      <c r="I202" s="157"/>
      <c r="J202" s="157"/>
      <c r="K202" s="157"/>
      <c r="L202" s="157"/>
      <c r="M202" s="157"/>
      <c r="N202" s="157"/>
      <c r="O202" s="157"/>
      <c r="P202" s="157"/>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3" t="s">
        <v>70</v>
      </c>
      <c r="D208" s="163"/>
      <c r="E208" s="163"/>
      <c r="F208" s="163"/>
      <c r="G208" s="163"/>
      <c r="H208" s="163"/>
      <c r="I208" s="163"/>
      <c r="J208" s="163"/>
      <c r="K208" s="163"/>
      <c r="L208" s="163"/>
      <c r="M208" s="163"/>
      <c r="N208" s="163"/>
      <c r="O208" s="163"/>
      <c r="P208" s="163"/>
    </row>
    <row r="209" spans="1:33" s="29" customFormat="1" ht="12" customHeight="1" x14ac:dyDescent="0.2">
      <c r="A209" s="28"/>
      <c r="B209" s="54"/>
      <c r="C209" s="163"/>
      <c r="D209" s="163"/>
      <c r="E209" s="163"/>
      <c r="F209" s="163"/>
      <c r="G209" s="163"/>
      <c r="H209" s="163"/>
      <c r="I209" s="163"/>
      <c r="J209" s="163"/>
      <c r="K209" s="163"/>
      <c r="L209" s="163"/>
      <c r="M209" s="163"/>
      <c r="N209" s="163"/>
      <c r="O209" s="163"/>
      <c r="P209" s="163"/>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57" t="s">
        <v>71</v>
      </c>
      <c r="D219" s="157"/>
      <c r="E219" s="157"/>
      <c r="F219" s="157"/>
      <c r="G219" s="157"/>
      <c r="H219" s="157"/>
      <c r="I219" s="157"/>
      <c r="J219" s="157"/>
      <c r="K219" s="157"/>
      <c r="L219" s="157"/>
      <c r="M219" s="157"/>
      <c r="N219" s="157"/>
      <c r="O219" s="157"/>
      <c r="P219" s="157"/>
      <c r="S219" s="8"/>
      <c r="T219" s="8"/>
      <c r="U219" s="8"/>
      <c r="V219" s="8"/>
      <c r="W219" s="8"/>
      <c r="X219" s="8"/>
      <c r="Y219" s="8"/>
      <c r="Z219" s="8"/>
      <c r="AA219" s="8"/>
      <c r="AB219" s="8"/>
      <c r="AC219" s="8"/>
      <c r="AD219" s="8"/>
      <c r="AE219" s="8"/>
      <c r="AF219" s="8"/>
      <c r="AG219" s="8"/>
    </row>
    <row r="220" spans="1:33" s="29" customFormat="1" x14ac:dyDescent="0.2">
      <c r="B220" s="60"/>
      <c r="C220" s="157"/>
      <c r="D220" s="157"/>
      <c r="E220" s="157"/>
      <c r="F220" s="157"/>
      <c r="G220" s="157"/>
      <c r="H220" s="157"/>
      <c r="I220" s="157"/>
      <c r="J220" s="157"/>
      <c r="K220" s="157"/>
      <c r="L220" s="157"/>
      <c r="M220" s="157"/>
      <c r="N220" s="157"/>
      <c r="O220" s="157"/>
      <c r="P220" s="157"/>
      <c r="S220" s="8"/>
      <c r="T220" s="8"/>
      <c r="U220" s="8"/>
      <c r="V220" s="8"/>
      <c r="W220" s="8"/>
      <c r="X220" s="8"/>
      <c r="Y220" s="8"/>
      <c r="Z220" s="8"/>
      <c r="AA220" s="8"/>
      <c r="AB220" s="8"/>
      <c r="AC220" s="8"/>
      <c r="AD220" s="8"/>
      <c r="AE220" s="8"/>
      <c r="AF220" s="8"/>
      <c r="AG220" s="8"/>
    </row>
    <row r="221" spans="1:33" s="29" customFormat="1" x14ac:dyDescent="0.2">
      <c r="A221" s="34"/>
      <c r="B221" s="55"/>
      <c r="C221" s="157"/>
      <c r="D221" s="157"/>
      <c r="E221" s="157"/>
      <c r="F221" s="157"/>
      <c r="G221" s="157"/>
      <c r="H221" s="157"/>
      <c r="I221" s="157"/>
      <c r="J221" s="157"/>
      <c r="K221" s="157"/>
      <c r="L221" s="157"/>
      <c r="M221" s="157"/>
      <c r="N221" s="157"/>
      <c r="O221" s="157"/>
      <c r="P221" s="157"/>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200" t="s">
        <v>381</v>
      </c>
      <c r="B223" s="201"/>
      <c r="C223" s="202"/>
      <c r="D223" s="203" t="s">
        <v>194</v>
      </c>
      <c r="E223" s="204"/>
      <c r="F223" s="205"/>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309" t="s">
        <v>382</v>
      </c>
      <c r="B224" s="206"/>
      <c r="C224" s="206"/>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206" t="s">
        <v>383</v>
      </c>
      <c r="B225" s="206"/>
      <c r="C225" s="206"/>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206" t="s">
        <v>384</v>
      </c>
      <c r="B226" s="206"/>
      <c r="C226" s="206"/>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206" t="s">
        <v>385</v>
      </c>
      <c r="B227" s="206"/>
      <c r="C227" s="206"/>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206" t="s">
        <v>386</v>
      </c>
      <c r="B228" s="206"/>
      <c r="C228" s="206"/>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206" t="s">
        <v>387</v>
      </c>
      <c r="B229" s="206"/>
      <c r="C229" s="206"/>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206" t="s">
        <v>388</v>
      </c>
      <c r="B230" s="206"/>
      <c r="C230" s="206"/>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206" t="s">
        <v>389</v>
      </c>
      <c r="B231" s="206"/>
      <c r="C231" s="206"/>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206" t="s">
        <v>390</v>
      </c>
      <c r="B232" s="206"/>
      <c r="C232" s="206"/>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206" t="s">
        <v>391</v>
      </c>
      <c r="B233" s="206"/>
      <c r="C233" s="206"/>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206" t="s">
        <v>392</v>
      </c>
      <c r="B234" s="206"/>
      <c r="C234" s="206"/>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206" t="s">
        <v>393</v>
      </c>
      <c r="B235" s="206"/>
      <c r="C235" s="206"/>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206" t="s">
        <v>394</v>
      </c>
      <c r="B236" s="206"/>
      <c r="C236" s="206"/>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206" t="s">
        <v>395</v>
      </c>
      <c r="B237" s="206"/>
      <c r="C237" s="206"/>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206" t="s">
        <v>396</v>
      </c>
      <c r="B238" s="206"/>
      <c r="C238" s="206"/>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206" t="s">
        <v>397</v>
      </c>
      <c r="B239" s="206"/>
      <c r="C239" s="206"/>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206" t="s">
        <v>398</v>
      </c>
      <c r="B240" s="206"/>
      <c r="C240" s="206"/>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206" t="s">
        <v>399</v>
      </c>
      <c r="B241" s="206"/>
      <c r="C241" s="206"/>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206" t="s">
        <v>400</v>
      </c>
      <c r="B242" s="206"/>
      <c r="C242" s="206"/>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206" t="s">
        <v>401</v>
      </c>
      <c r="B243" s="206"/>
      <c r="C243" s="206"/>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206" t="s">
        <v>402</v>
      </c>
      <c r="B244" s="206"/>
      <c r="C244" s="206"/>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206" t="s">
        <v>403</v>
      </c>
      <c r="B245" s="206"/>
      <c r="C245" s="206"/>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206" t="s">
        <v>404</v>
      </c>
      <c r="B246" s="206"/>
      <c r="C246" s="206"/>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206" t="s">
        <v>405</v>
      </c>
      <c r="B247" s="206"/>
      <c r="C247" s="206"/>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206" t="s">
        <v>406</v>
      </c>
      <c r="B248" s="206"/>
      <c r="C248" s="206"/>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206" t="s">
        <v>407</v>
      </c>
      <c r="B249" s="206"/>
      <c r="C249" s="206"/>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206" t="s">
        <v>408</v>
      </c>
      <c r="B250" s="206"/>
      <c r="C250" s="206"/>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206" t="s">
        <v>409</v>
      </c>
      <c r="B251" s="206"/>
      <c r="C251" s="206"/>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206" t="s">
        <v>410</v>
      </c>
      <c r="B252" s="206"/>
      <c r="C252" s="206"/>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206" t="s">
        <v>411</v>
      </c>
      <c r="B253" s="206"/>
      <c r="C253" s="206"/>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206" t="s">
        <v>412</v>
      </c>
      <c r="B254" s="206"/>
      <c r="C254" s="206"/>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206" t="s">
        <v>413</v>
      </c>
      <c r="B255" s="206"/>
      <c r="C255" s="206"/>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206" t="s">
        <v>414</v>
      </c>
      <c r="B256" s="206"/>
      <c r="C256" s="206"/>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206" t="s">
        <v>415</v>
      </c>
      <c r="B257" s="206"/>
      <c r="C257" s="206"/>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206" t="s">
        <v>416</v>
      </c>
      <c r="B258" s="206"/>
      <c r="C258" s="206"/>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206" t="s">
        <v>417</v>
      </c>
      <c r="B259" s="206"/>
      <c r="C259" s="206"/>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206" t="s">
        <v>418</v>
      </c>
      <c r="B260" s="206"/>
      <c r="C260" s="206"/>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206" t="s">
        <v>419</v>
      </c>
      <c r="B261" s="206"/>
      <c r="C261" s="206"/>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206" t="s">
        <v>420</v>
      </c>
      <c r="B262" s="206"/>
      <c r="C262" s="206"/>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206" t="s">
        <v>421</v>
      </c>
      <c r="B263" s="206"/>
      <c r="C263" s="206"/>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206" t="s">
        <v>422</v>
      </c>
      <c r="B264" s="206"/>
      <c r="C264" s="206"/>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206" t="s">
        <v>423</v>
      </c>
      <c r="B265" s="206"/>
      <c r="C265" s="206"/>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206" t="s">
        <v>424</v>
      </c>
      <c r="B266" s="206"/>
      <c r="C266" s="206"/>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206" t="s">
        <v>425</v>
      </c>
      <c r="B267" s="206"/>
      <c r="C267" s="206"/>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206" t="s">
        <v>426</v>
      </c>
      <c r="B268" s="206"/>
      <c r="C268" s="206"/>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206" t="s">
        <v>427</v>
      </c>
      <c r="B269" s="206"/>
      <c r="C269" s="206"/>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206" t="s">
        <v>428</v>
      </c>
      <c r="B270" s="206"/>
      <c r="C270" s="206"/>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206" t="s">
        <v>429</v>
      </c>
      <c r="B271" s="206"/>
      <c r="C271" s="206"/>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206" t="s">
        <v>430</v>
      </c>
      <c r="B272" s="206"/>
      <c r="C272" s="206"/>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206" t="s">
        <v>431</v>
      </c>
      <c r="B273" s="206"/>
      <c r="C273" s="206"/>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206" t="s">
        <v>432</v>
      </c>
      <c r="B274" s="206"/>
      <c r="C274" s="206"/>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206" t="s">
        <v>433</v>
      </c>
      <c r="B275" s="206"/>
      <c r="C275" s="206"/>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206" t="s">
        <v>434</v>
      </c>
      <c r="B276" s="206"/>
      <c r="C276" s="206"/>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206" t="s">
        <v>435</v>
      </c>
      <c r="B277" s="206"/>
      <c r="C277" s="206"/>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206" t="s">
        <v>436</v>
      </c>
      <c r="B278" s="206"/>
      <c r="C278" s="206"/>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310" t="s">
        <v>437</v>
      </c>
      <c r="B279" s="310"/>
      <c r="C279" s="310"/>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206" t="s">
        <v>438</v>
      </c>
      <c r="B280" s="206"/>
      <c r="C280" s="206"/>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206" t="s">
        <v>439</v>
      </c>
      <c r="B281" s="206"/>
      <c r="C281" s="206"/>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206" t="s">
        <v>440</v>
      </c>
      <c r="B282" s="206"/>
      <c r="C282" s="206"/>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206" t="s">
        <v>441</v>
      </c>
      <c r="B283" s="206"/>
      <c r="C283" s="206"/>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206" t="s">
        <v>442</v>
      </c>
      <c r="B284" s="206"/>
      <c r="C284" s="206"/>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206" t="s">
        <v>443</v>
      </c>
      <c r="B285" s="206"/>
      <c r="C285" s="206"/>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206" t="s">
        <v>444</v>
      </c>
      <c r="B286" s="206"/>
      <c r="C286" s="206"/>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206" t="s">
        <v>445</v>
      </c>
      <c r="B287" s="206"/>
      <c r="C287" s="206"/>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206" t="s">
        <v>446</v>
      </c>
      <c r="B288" s="206"/>
      <c r="C288" s="206"/>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206" t="s">
        <v>447</v>
      </c>
      <c r="B289" s="206"/>
      <c r="C289" s="206"/>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206" t="s">
        <v>448</v>
      </c>
      <c r="B290" s="206"/>
      <c r="C290" s="206"/>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206" t="s">
        <v>449</v>
      </c>
      <c r="B291" s="206"/>
      <c r="C291" s="206"/>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206" t="s">
        <v>450</v>
      </c>
      <c r="B292" s="206"/>
      <c r="C292" s="206"/>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206" t="s">
        <v>451</v>
      </c>
      <c r="B293" s="206"/>
      <c r="C293" s="206"/>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206" t="s">
        <v>452</v>
      </c>
      <c r="B294" s="206"/>
      <c r="C294" s="206"/>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206" t="s">
        <v>453</v>
      </c>
      <c r="B295" s="206"/>
      <c r="C295" s="206"/>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206" t="s">
        <v>454</v>
      </c>
      <c r="B296" s="206"/>
      <c r="C296" s="206"/>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206" t="s">
        <v>455</v>
      </c>
      <c r="B297" s="206"/>
      <c r="C297" s="206"/>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206" t="s">
        <v>456</v>
      </c>
      <c r="B298" s="206"/>
      <c r="C298" s="206"/>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206" t="s">
        <v>457</v>
      </c>
      <c r="B299" s="206"/>
      <c r="C299" s="206"/>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206" t="s">
        <v>458</v>
      </c>
      <c r="B300" s="206"/>
      <c r="C300" s="206"/>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206" t="s">
        <v>459</v>
      </c>
      <c r="B301" s="206"/>
      <c r="C301" s="206"/>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206" t="s">
        <v>460</v>
      </c>
      <c r="B302" s="206"/>
      <c r="C302" s="206"/>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206" t="s">
        <v>461</v>
      </c>
      <c r="B303" s="206"/>
      <c r="C303" s="206"/>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206" t="s">
        <v>462</v>
      </c>
      <c r="B304" s="206"/>
      <c r="C304" s="206"/>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206" t="s">
        <v>463</v>
      </c>
      <c r="B305" s="206"/>
      <c r="C305" s="206"/>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206" t="s">
        <v>464</v>
      </c>
      <c r="B306" s="206"/>
      <c r="C306" s="206"/>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206" t="s">
        <v>465</v>
      </c>
      <c r="B307" s="206"/>
      <c r="C307" s="206"/>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206" t="s">
        <v>466</v>
      </c>
      <c r="B308" s="206"/>
      <c r="C308" s="206"/>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206" t="s">
        <v>467</v>
      </c>
      <c r="B309" s="206"/>
      <c r="C309" s="206"/>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206" t="s">
        <v>468</v>
      </c>
      <c r="B310" s="206"/>
      <c r="C310" s="206"/>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206" t="s">
        <v>469</v>
      </c>
      <c r="B311" s="206"/>
      <c r="C311" s="206"/>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206" t="s">
        <v>470</v>
      </c>
      <c r="B312" s="206"/>
      <c r="C312" s="206"/>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206" t="s">
        <v>471</v>
      </c>
      <c r="B313" s="206"/>
      <c r="C313" s="206"/>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57" t="s">
        <v>72</v>
      </c>
      <c r="D315" s="157"/>
      <c r="E315" s="157"/>
      <c r="F315" s="157"/>
      <c r="G315" s="157"/>
      <c r="H315" s="157"/>
      <c r="I315" s="157"/>
      <c r="J315" s="157"/>
      <c r="K315" s="157"/>
      <c r="L315" s="157"/>
      <c r="M315" s="157"/>
      <c r="N315" s="157"/>
      <c r="O315" s="157"/>
      <c r="P315" s="157"/>
      <c r="S315" s="8"/>
      <c r="T315" s="8"/>
      <c r="U315" s="8"/>
      <c r="V315" s="8"/>
      <c r="W315" s="8"/>
      <c r="X315" s="8"/>
      <c r="Y315" s="8"/>
      <c r="Z315" s="8"/>
      <c r="AA315" s="8"/>
      <c r="AB315" s="8"/>
      <c r="AC315" s="8"/>
      <c r="AD315" s="8"/>
      <c r="AE315" s="8"/>
      <c r="AF315" s="8"/>
      <c r="AG315" s="8"/>
    </row>
    <row r="316" spans="1:33" s="29" customFormat="1" ht="12" customHeight="1" x14ac:dyDescent="0.2">
      <c r="B316" s="54"/>
      <c r="C316" s="157"/>
      <c r="D316" s="157"/>
      <c r="E316" s="157"/>
      <c r="F316" s="157"/>
      <c r="G316" s="157"/>
      <c r="H316" s="157"/>
      <c r="I316" s="157"/>
      <c r="J316" s="157"/>
      <c r="K316" s="157"/>
      <c r="L316" s="157"/>
      <c r="M316" s="157"/>
      <c r="N316" s="157"/>
      <c r="O316" s="157"/>
      <c r="P316" s="157"/>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200" t="s">
        <v>381</v>
      </c>
      <c r="B318" s="201"/>
      <c r="C318" s="202"/>
      <c r="D318" s="203" t="s">
        <v>194</v>
      </c>
      <c r="E318" s="204"/>
      <c r="F318" s="205"/>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206" t="s">
        <v>472</v>
      </c>
      <c r="B319" s="206"/>
      <c r="C319" s="206"/>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74" t="s">
        <v>194</v>
      </c>
      <c r="D326" s="275"/>
      <c r="E326" s="275"/>
      <c r="F326" s="275"/>
      <c r="G326" s="275"/>
      <c r="H326" s="275"/>
      <c r="I326" s="275"/>
      <c r="J326" s="276"/>
      <c r="K326" s="213">
        <v>2019</v>
      </c>
      <c r="L326" s="213"/>
      <c r="M326" s="213"/>
      <c r="N326" s="213">
        <v>2018</v>
      </c>
      <c r="O326" s="213"/>
      <c r="P326" s="213"/>
    </row>
    <row r="327" spans="2:33" ht="12" customHeight="1" x14ac:dyDescent="0.2">
      <c r="B327" s="23"/>
      <c r="C327" s="166" t="s">
        <v>662</v>
      </c>
      <c r="D327" s="166"/>
      <c r="E327" s="166"/>
      <c r="F327" s="166"/>
      <c r="G327" s="166"/>
      <c r="H327" s="166"/>
      <c r="I327" s="166"/>
      <c r="J327" s="166"/>
      <c r="K327" s="169">
        <v>0</v>
      </c>
      <c r="L327" s="170"/>
      <c r="M327" s="170"/>
      <c r="N327" s="169">
        <v>0</v>
      </c>
      <c r="O327" s="170"/>
      <c r="P327" s="170"/>
    </row>
    <row r="328" spans="2:33" ht="12" customHeight="1" x14ac:dyDescent="0.2">
      <c r="B328" s="23"/>
      <c r="C328" s="166" t="s">
        <v>663</v>
      </c>
      <c r="D328" s="166"/>
      <c r="E328" s="166"/>
      <c r="F328" s="166"/>
      <c r="G328" s="166"/>
      <c r="H328" s="166"/>
      <c r="I328" s="166"/>
      <c r="J328" s="166"/>
      <c r="K328" s="169">
        <v>0</v>
      </c>
      <c r="L328" s="170"/>
      <c r="M328" s="170"/>
      <c r="N328" s="169">
        <v>0</v>
      </c>
      <c r="O328" s="170"/>
      <c r="P328" s="170"/>
    </row>
    <row r="329" spans="2:33" ht="12" customHeight="1" x14ac:dyDescent="0.2">
      <c r="B329" s="23"/>
      <c r="C329" s="190" t="s">
        <v>664</v>
      </c>
      <c r="D329" s="191"/>
      <c r="E329" s="191"/>
      <c r="F329" s="191"/>
      <c r="G329" s="191"/>
      <c r="H329" s="191"/>
      <c r="I329" s="191"/>
      <c r="J329" s="192"/>
      <c r="K329" s="168">
        <f>SUM(K327:M328)</f>
        <v>0</v>
      </c>
      <c r="L329" s="168"/>
      <c r="M329" s="168"/>
      <c r="N329" s="168">
        <f>SUM(N327:P328)</f>
        <v>0</v>
      </c>
      <c r="O329" s="168"/>
      <c r="P329" s="16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12" t="s">
        <v>194</v>
      </c>
      <c r="E335" s="212"/>
      <c r="F335" s="212"/>
      <c r="G335" s="212"/>
      <c r="H335" s="212"/>
      <c r="I335" s="212"/>
      <c r="J335" s="213">
        <v>2019</v>
      </c>
      <c r="K335" s="213"/>
      <c r="L335" s="213"/>
      <c r="M335" s="213">
        <v>2018</v>
      </c>
      <c r="N335" s="213"/>
      <c r="O335" s="213"/>
    </row>
    <row r="336" spans="2:33" ht="12" customHeight="1" x14ac:dyDescent="0.2">
      <c r="B336" s="23"/>
      <c r="D336" s="166" t="s">
        <v>665</v>
      </c>
      <c r="E336" s="166"/>
      <c r="F336" s="166"/>
      <c r="G336" s="166"/>
      <c r="H336" s="166"/>
      <c r="I336" s="166"/>
      <c r="J336" s="169">
        <v>85757.2</v>
      </c>
      <c r="K336" s="170"/>
      <c r="L336" s="170"/>
      <c r="M336" s="169">
        <v>85757.2</v>
      </c>
      <c r="N336" s="170"/>
      <c r="O336" s="170"/>
    </row>
    <row r="337" spans="2:16" ht="12" customHeight="1" x14ac:dyDescent="0.2">
      <c r="B337" s="23"/>
      <c r="D337" s="166" t="s">
        <v>666</v>
      </c>
      <c r="E337" s="166"/>
      <c r="F337" s="166"/>
      <c r="G337" s="166"/>
      <c r="H337" s="166"/>
      <c r="I337" s="166"/>
      <c r="J337" s="169">
        <v>2390</v>
      </c>
      <c r="K337" s="170"/>
      <c r="L337" s="170"/>
      <c r="M337" s="169">
        <v>2390</v>
      </c>
      <c r="N337" s="170"/>
      <c r="O337" s="170"/>
    </row>
    <row r="338" spans="2:16" ht="12" customHeight="1" x14ac:dyDescent="0.2">
      <c r="B338" s="23"/>
      <c r="D338" s="166" t="s">
        <v>667</v>
      </c>
      <c r="E338" s="166"/>
      <c r="F338" s="166"/>
      <c r="G338" s="166"/>
      <c r="H338" s="166"/>
      <c r="I338" s="166"/>
      <c r="J338" s="169">
        <v>338856.25</v>
      </c>
      <c r="K338" s="170"/>
      <c r="L338" s="170"/>
      <c r="M338" s="169">
        <v>338856.25</v>
      </c>
      <c r="N338" s="170"/>
      <c r="O338" s="170"/>
    </row>
    <row r="339" spans="2:16" ht="12" customHeight="1" x14ac:dyDescent="0.2">
      <c r="B339" s="23"/>
      <c r="D339" s="166" t="s">
        <v>668</v>
      </c>
      <c r="E339" s="166"/>
      <c r="F339" s="166"/>
      <c r="G339" s="166"/>
      <c r="H339" s="166"/>
      <c r="I339" s="166"/>
      <c r="J339" s="169">
        <v>16819.28</v>
      </c>
      <c r="K339" s="170"/>
      <c r="L339" s="170"/>
      <c r="M339" s="169">
        <v>16819.28</v>
      </c>
      <c r="N339" s="170"/>
      <c r="O339" s="170"/>
    </row>
    <row r="340" spans="2:16" ht="12" customHeight="1" x14ac:dyDescent="0.2">
      <c r="B340" s="23"/>
      <c r="D340" s="167" t="s">
        <v>669</v>
      </c>
      <c r="E340" s="167"/>
      <c r="F340" s="167"/>
      <c r="G340" s="167"/>
      <c r="H340" s="167"/>
      <c r="I340" s="167"/>
      <c r="J340" s="168">
        <f>SUM(J336:L339)</f>
        <v>443822.73</v>
      </c>
      <c r="K340" s="168"/>
      <c r="L340" s="168"/>
      <c r="M340" s="168">
        <f>SUM(M336:O339)</f>
        <v>443822.73</v>
      </c>
      <c r="N340" s="168"/>
      <c r="O340" s="168"/>
    </row>
    <row r="341" spans="2:16" ht="12" customHeight="1" x14ac:dyDescent="0.2">
      <c r="B341" s="23"/>
      <c r="D341" s="166" t="s">
        <v>505</v>
      </c>
      <c r="E341" s="166"/>
      <c r="F341" s="166"/>
      <c r="G341" s="166"/>
      <c r="H341" s="166"/>
      <c r="I341" s="166"/>
      <c r="J341" s="170">
        <f>G319</f>
        <v>2859.7</v>
      </c>
      <c r="K341" s="170"/>
      <c r="L341" s="170"/>
      <c r="M341" s="170">
        <f>G319</f>
        <v>2859.7</v>
      </c>
      <c r="N341" s="170"/>
      <c r="O341" s="170"/>
    </row>
    <row r="342" spans="2:16" ht="12" customHeight="1" x14ac:dyDescent="0.2">
      <c r="B342" s="23"/>
      <c r="D342" s="166" t="s">
        <v>670</v>
      </c>
      <c r="E342" s="166"/>
      <c r="F342" s="166"/>
      <c r="G342" s="166"/>
      <c r="H342" s="166"/>
      <c r="I342" s="166"/>
      <c r="J342" s="169">
        <v>0</v>
      </c>
      <c r="K342" s="170"/>
      <c r="L342" s="170"/>
      <c r="M342" s="169">
        <v>0</v>
      </c>
      <c r="N342" s="170"/>
      <c r="O342" s="170"/>
    </row>
    <row r="343" spans="2:16" ht="12" customHeight="1" x14ac:dyDescent="0.2">
      <c r="B343" s="23"/>
      <c r="D343" s="167" t="s">
        <v>671</v>
      </c>
      <c r="E343" s="167"/>
      <c r="F343" s="167"/>
      <c r="G343" s="167"/>
      <c r="H343" s="167"/>
      <c r="I343" s="167"/>
      <c r="J343" s="168">
        <f>SUM(J341:L342)</f>
        <v>2859.7</v>
      </c>
      <c r="K343" s="168"/>
      <c r="L343" s="168"/>
      <c r="M343" s="168">
        <f>SUM(M341:O342)</f>
        <v>2859.7</v>
      </c>
      <c r="N343" s="168"/>
      <c r="O343" s="168"/>
    </row>
    <row r="344" spans="2:16" ht="12" customHeight="1" x14ac:dyDescent="0.2">
      <c r="B344" s="23"/>
      <c r="D344" s="166" t="s">
        <v>672</v>
      </c>
      <c r="E344" s="166"/>
      <c r="F344" s="166"/>
      <c r="G344" s="166"/>
      <c r="H344" s="166"/>
      <c r="I344" s="166"/>
      <c r="J344" s="169">
        <v>442163.59</v>
      </c>
      <c r="K344" s="170"/>
      <c r="L344" s="170"/>
      <c r="M344" s="169">
        <v>439526.15</v>
      </c>
      <c r="N344" s="170"/>
      <c r="O344" s="170"/>
    </row>
    <row r="345" spans="2:16" ht="12" customHeight="1" x14ac:dyDescent="0.2">
      <c r="B345" s="23"/>
      <c r="D345" s="167" t="s">
        <v>673</v>
      </c>
      <c r="E345" s="167"/>
      <c r="F345" s="167"/>
      <c r="G345" s="167"/>
      <c r="H345" s="167"/>
      <c r="I345" s="167"/>
      <c r="J345" s="168">
        <f>SUM(J344)</f>
        <v>442163.59</v>
      </c>
      <c r="K345" s="168"/>
      <c r="L345" s="168"/>
      <c r="M345" s="168">
        <f>SUM(M344)</f>
        <v>439526.15</v>
      </c>
      <c r="N345" s="168"/>
      <c r="O345" s="168"/>
    </row>
    <row r="346" spans="2:16" ht="12" customHeight="1" x14ac:dyDescent="0.2">
      <c r="B346" s="23"/>
      <c r="D346" s="190" t="s">
        <v>196</v>
      </c>
      <c r="E346" s="191"/>
      <c r="F346" s="191"/>
      <c r="G346" s="191"/>
      <c r="H346" s="191"/>
      <c r="I346" s="192"/>
      <c r="J346" s="168">
        <f>SUM(J340,J343,J345)</f>
        <v>888846.02</v>
      </c>
      <c r="K346" s="168"/>
      <c r="L346" s="168"/>
      <c r="M346" s="168">
        <f>SUM(M340,M343,M345)</f>
        <v>886208.58000000007</v>
      </c>
      <c r="N346" s="168"/>
      <c r="O346" s="16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12" t="s">
        <v>194</v>
      </c>
      <c r="E352" s="212"/>
      <c r="F352" s="212"/>
      <c r="G352" s="212"/>
      <c r="H352" s="212"/>
      <c r="I352" s="212"/>
      <c r="J352" s="213">
        <v>2019</v>
      </c>
      <c r="K352" s="213"/>
      <c r="L352" s="213"/>
      <c r="M352" s="213">
        <v>2018</v>
      </c>
      <c r="N352" s="213"/>
      <c r="O352" s="213"/>
    </row>
    <row r="353" spans="1:33" ht="12" customHeight="1" x14ac:dyDescent="0.2">
      <c r="B353" s="23"/>
      <c r="C353" s="13"/>
      <c r="D353" s="166"/>
      <c r="E353" s="166"/>
      <c r="F353" s="166"/>
      <c r="G353" s="166"/>
      <c r="H353" s="166"/>
      <c r="I353" s="166"/>
      <c r="J353" s="169">
        <v>0</v>
      </c>
      <c r="K353" s="170"/>
      <c r="L353" s="170"/>
      <c r="M353" s="169">
        <v>0</v>
      </c>
      <c r="N353" s="170"/>
      <c r="O353" s="170"/>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3" t="s">
        <v>73</v>
      </c>
      <c r="D357" s="163"/>
      <c r="E357" s="163"/>
      <c r="F357" s="163"/>
      <c r="G357" s="163"/>
      <c r="H357" s="163"/>
      <c r="I357" s="163"/>
      <c r="J357" s="163"/>
      <c r="K357" s="163"/>
      <c r="L357" s="163"/>
      <c r="M357" s="163"/>
      <c r="N357" s="163"/>
      <c r="O357" s="163"/>
      <c r="P357" s="163"/>
      <c r="T357" s="8"/>
      <c r="U357" s="8"/>
      <c r="V357" s="8"/>
      <c r="W357" s="8"/>
      <c r="X357" s="8"/>
      <c r="Y357" s="8"/>
      <c r="Z357" s="8"/>
      <c r="AA357" s="8"/>
      <c r="AB357" s="8"/>
      <c r="AC357" s="8"/>
      <c r="AD357" s="8"/>
      <c r="AE357" s="8"/>
      <c r="AF357" s="8"/>
      <c r="AG357" s="8"/>
    </row>
    <row r="358" spans="1:33" s="29" customFormat="1" ht="12" customHeight="1" x14ac:dyDescent="0.2">
      <c r="A358" s="40"/>
      <c r="B358" s="63"/>
      <c r="C358" s="163"/>
      <c r="D358" s="163"/>
      <c r="E358" s="163"/>
      <c r="F358" s="163"/>
      <c r="G358" s="163"/>
      <c r="H358" s="163"/>
      <c r="I358" s="163"/>
      <c r="J358" s="163"/>
      <c r="K358" s="163"/>
      <c r="L358" s="163"/>
      <c r="M358" s="163"/>
      <c r="N358" s="163"/>
      <c r="O358" s="163"/>
      <c r="P358" s="163"/>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77" t="s">
        <v>74</v>
      </c>
      <c r="D364" s="277"/>
      <c r="E364" s="277"/>
      <c r="F364" s="277"/>
      <c r="G364" s="277"/>
      <c r="H364" s="277"/>
      <c r="I364" s="277"/>
      <c r="J364" s="277"/>
      <c r="K364" s="277"/>
      <c r="L364" s="277"/>
      <c r="M364" s="277"/>
      <c r="N364" s="277"/>
      <c r="O364" s="277"/>
      <c r="P364" s="277"/>
      <c r="T364" s="8"/>
      <c r="U364" s="8"/>
      <c r="V364" s="8"/>
      <c r="W364" s="8"/>
      <c r="X364" s="8"/>
      <c r="Y364" s="8"/>
      <c r="Z364" s="8"/>
      <c r="AA364" s="8"/>
      <c r="AB364" s="8"/>
      <c r="AC364" s="8"/>
      <c r="AD364" s="8"/>
      <c r="AE364" s="8"/>
      <c r="AF364" s="8"/>
      <c r="AG364" s="8"/>
    </row>
    <row r="365" spans="1:33" s="56" customFormat="1" ht="12" customHeight="1" x14ac:dyDescent="0.2">
      <c r="A365" s="69"/>
      <c r="B365" s="59"/>
      <c r="C365" s="277"/>
      <c r="D365" s="277"/>
      <c r="E365" s="277"/>
      <c r="F365" s="277"/>
      <c r="G365" s="277"/>
      <c r="H365" s="277"/>
      <c r="I365" s="277"/>
      <c r="J365" s="277"/>
      <c r="K365" s="277"/>
      <c r="L365" s="277"/>
      <c r="M365" s="277"/>
      <c r="N365" s="277"/>
      <c r="O365" s="277"/>
      <c r="P365" s="277"/>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63" t="s">
        <v>75</v>
      </c>
      <c r="D371" s="163"/>
      <c r="E371" s="163"/>
      <c r="F371" s="163"/>
      <c r="G371" s="163"/>
      <c r="H371" s="163"/>
      <c r="I371" s="163"/>
      <c r="J371" s="163"/>
      <c r="K371" s="163"/>
      <c r="L371" s="163"/>
      <c r="M371" s="163"/>
      <c r="N371" s="163"/>
      <c r="O371" s="163"/>
      <c r="P371" s="163"/>
    </row>
    <row r="372" spans="1:16" s="29" customFormat="1" ht="12" customHeight="1" x14ac:dyDescent="0.2">
      <c r="A372" s="40"/>
      <c r="B372" s="62"/>
      <c r="C372" s="163"/>
      <c r="D372" s="163"/>
      <c r="E372" s="163"/>
      <c r="F372" s="163"/>
      <c r="G372" s="163"/>
      <c r="H372" s="163"/>
      <c r="I372" s="163"/>
      <c r="J372" s="163"/>
      <c r="K372" s="163"/>
      <c r="L372" s="163"/>
      <c r="M372" s="163"/>
      <c r="N372" s="163"/>
      <c r="O372" s="163"/>
      <c r="P372" s="163"/>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207" t="s">
        <v>194</v>
      </c>
      <c r="D374" s="208"/>
      <c r="E374" s="208"/>
      <c r="F374" s="208"/>
      <c r="G374" s="208"/>
      <c r="H374" s="208"/>
      <c r="I374" s="208"/>
      <c r="J374" s="209">
        <v>2019</v>
      </c>
      <c r="K374" s="210"/>
      <c r="L374" s="211"/>
      <c r="M374" s="209">
        <v>2018</v>
      </c>
      <c r="N374" s="210"/>
      <c r="O374" s="211"/>
      <c r="P374" s="31"/>
    </row>
    <row r="375" spans="1:16" s="29" customFormat="1" ht="12" customHeight="1" x14ac:dyDescent="0.2">
      <c r="A375" s="136" t="s">
        <v>535</v>
      </c>
      <c r="B375" s="138" t="s">
        <v>626</v>
      </c>
      <c r="C375" s="196" t="s">
        <v>674</v>
      </c>
      <c r="D375" s="197"/>
      <c r="E375" s="197"/>
      <c r="F375" s="197"/>
      <c r="G375" s="197"/>
      <c r="H375" s="197"/>
      <c r="I375" s="197"/>
      <c r="J375" s="198">
        <v>0.96</v>
      </c>
      <c r="K375" s="197"/>
      <c r="L375" s="199"/>
      <c r="M375" s="198">
        <v>9589</v>
      </c>
      <c r="N375" s="197"/>
      <c r="O375" s="199"/>
      <c r="P375" s="114" t="s">
        <v>355</v>
      </c>
    </row>
    <row r="376" spans="1:16" s="29" customFormat="1" ht="12" customHeight="1" x14ac:dyDescent="0.2">
      <c r="A376" s="136" t="s">
        <v>536</v>
      </c>
      <c r="B376" s="41"/>
      <c r="C376" s="196" t="s">
        <v>675</v>
      </c>
      <c r="D376" s="197"/>
      <c r="E376" s="197"/>
      <c r="F376" s="197"/>
      <c r="G376" s="197"/>
      <c r="H376" s="197"/>
      <c r="I376" s="197"/>
      <c r="J376" s="198">
        <v>1078.8</v>
      </c>
      <c r="K376" s="197"/>
      <c r="L376" s="199"/>
      <c r="M376" s="198">
        <v>1078.8</v>
      </c>
      <c r="N376" s="197"/>
      <c r="O376" s="199"/>
      <c r="P376" s="114" t="s">
        <v>550</v>
      </c>
    </row>
    <row r="377" spans="1:16" s="29" customFormat="1" ht="12" customHeight="1" x14ac:dyDescent="0.2">
      <c r="A377" s="136" t="s">
        <v>537</v>
      </c>
      <c r="B377" s="41"/>
      <c r="C377" s="196" t="s">
        <v>676</v>
      </c>
      <c r="D377" s="197"/>
      <c r="E377" s="197"/>
      <c r="F377" s="197"/>
      <c r="G377" s="197"/>
      <c r="H377" s="197"/>
      <c r="I377" s="197"/>
      <c r="J377" s="198">
        <v>0</v>
      </c>
      <c r="K377" s="197"/>
      <c r="L377" s="199"/>
      <c r="M377" s="198">
        <v>0</v>
      </c>
      <c r="N377" s="197"/>
      <c r="O377" s="199"/>
      <c r="P377" s="114" t="s">
        <v>355</v>
      </c>
    </row>
    <row r="378" spans="1:16" s="29" customFormat="1" ht="12" customHeight="1" x14ac:dyDescent="0.2">
      <c r="A378" s="136" t="s">
        <v>538</v>
      </c>
      <c r="B378" s="41"/>
      <c r="C378" s="196" t="s">
        <v>677</v>
      </c>
      <c r="D378" s="197"/>
      <c r="E378" s="197"/>
      <c r="F378" s="197"/>
      <c r="G378" s="197"/>
      <c r="H378" s="197"/>
      <c r="I378" s="197"/>
      <c r="J378" s="198">
        <v>0</v>
      </c>
      <c r="K378" s="197"/>
      <c r="L378" s="199"/>
      <c r="M378" s="198">
        <v>0</v>
      </c>
      <c r="N378" s="197"/>
      <c r="O378" s="199"/>
      <c r="P378" s="114" t="s">
        <v>355</v>
      </c>
    </row>
    <row r="379" spans="1:16" s="29" customFormat="1" ht="12" customHeight="1" x14ac:dyDescent="0.2">
      <c r="A379" s="136" t="s">
        <v>539</v>
      </c>
      <c r="B379" s="41"/>
      <c r="C379" s="196" t="s">
        <v>678</v>
      </c>
      <c r="D379" s="197"/>
      <c r="E379" s="197"/>
      <c r="F379" s="197"/>
      <c r="G379" s="197"/>
      <c r="H379" s="197"/>
      <c r="I379" s="197"/>
      <c r="J379" s="198">
        <v>0</v>
      </c>
      <c r="K379" s="197"/>
      <c r="L379" s="199"/>
      <c r="M379" s="198">
        <v>0</v>
      </c>
      <c r="N379" s="197"/>
      <c r="O379" s="199"/>
      <c r="P379" s="114" t="s">
        <v>355</v>
      </c>
    </row>
    <row r="380" spans="1:16" s="29" customFormat="1" ht="12" customHeight="1" x14ac:dyDescent="0.2">
      <c r="A380" s="136" t="s">
        <v>540</v>
      </c>
      <c r="B380" s="41"/>
      <c r="C380" s="196" t="s">
        <v>679</v>
      </c>
      <c r="D380" s="197"/>
      <c r="E380" s="197"/>
      <c r="F380" s="197"/>
      <c r="G380" s="197"/>
      <c r="H380" s="197"/>
      <c r="I380" s="197"/>
      <c r="J380" s="198">
        <v>0</v>
      </c>
      <c r="K380" s="197"/>
      <c r="L380" s="199"/>
      <c r="M380" s="198">
        <v>0</v>
      </c>
      <c r="N380" s="197"/>
      <c r="O380" s="199"/>
      <c r="P380" s="114" t="s">
        <v>355</v>
      </c>
    </row>
    <row r="381" spans="1:16" s="29" customFormat="1" ht="12" customHeight="1" x14ac:dyDescent="0.2">
      <c r="A381" s="136" t="s">
        <v>541</v>
      </c>
      <c r="B381" s="41"/>
      <c r="C381" s="196" t="s">
        <v>680</v>
      </c>
      <c r="D381" s="197"/>
      <c r="E381" s="197"/>
      <c r="F381" s="197"/>
      <c r="G381" s="197"/>
      <c r="H381" s="197"/>
      <c r="I381" s="197"/>
      <c r="J381" s="198">
        <v>1396</v>
      </c>
      <c r="K381" s="197"/>
      <c r="L381" s="199"/>
      <c r="M381" s="198">
        <v>1396</v>
      </c>
      <c r="N381" s="197"/>
      <c r="O381" s="199"/>
      <c r="P381" s="114" t="s">
        <v>355</v>
      </c>
    </row>
    <row r="382" spans="1:16" s="29" customFormat="1" ht="12" customHeight="1" x14ac:dyDescent="0.2">
      <c r="A382" s="136" t="s">
        <v>542</v>
      </c>
      <c r="B382" s="41"/>
      <c r="C382" s="196" t="s">
        <v>681</v>
      </c>
      <c r="D382" s="197"/>
      <c r="E382" s="197"/>
      <c r="F382" s="197"/>
      <c r="G382" s="197"/>
      <c r="H382" s="197"/>
      <c r="I382" s="197"/>
      <c r="J382" s="198">
        <v>0</v>
      </c>
      <c r="K382" s="197"/>
      <c r="L382" s="199"/>
      <c r="M382" s="198">
        <v>0</v>
      </c>
      <c r="N382" s="197"/>
      <c r="O382" s="199"/>
      <c r="P382" s="114" t="s">
        <v>355</v>
      </c>
    </row>
    <row r="383" spans="1:16" s="29" customFormat="1" ht="12" customHeight="1" x14ac:dyDescent="0.2">
      <c r="A383" s="136" t="s">
        <v>543</v>
      </c>
      <c r="B383" s="41"/>
      <c r="C383" s="196" t="s">
        <v>648</v>
      </c>
      <c r="D383" s="197"/>
      <c r="E383" s="197"/>
      <c r="F383" s="197"/>
      <c r="G383" s="197"/>
      <c r="H383" s="197"/>
      <c r="I383" s="197"/>
      <c r="J383" s="198">
        <v>4734.2700000000004</v>
      </c>
      <c r="K383" s="197"/>
      <c r="L383" s="199"/>
      <c r="M383" s="198">
        <v>1096.52</v>
      </c>
      <c r="N383" s="197"/>
      <c r="O383" s="199"/>
      <c r="P383" s="114" t="s">
        <v>550</v>
      </c>
    </row>
    <row r="384" spans="1:16" s="29" customFormat="1" ht="12" customHeight="1" x14ac:dyDescent="0.2">
      <c r="A384" s="136" t="s">
        <v>544</v>
      </c>
      <c r="B384" s="41"/>
      <c r="C384" s="196" t="s">
        <v>654</v>
      </c>
      <c r="D384" s="197"/>
      <c r="E384" s="197"/>
      <c r="F384" s="197"/>
      <c r="G384" s="197"/>
      <c r="H384" s="197"/>
      <c r="I384" s="197"/>
      <c r="J384" s="198">
        <v>0.2</v>
      </c>
      <c r="K384" s="197"/>
      <c r="L384" s="199"/>
      <c r="M384" s="198">
        <v>0.2</v>
      </c>
      <c r="N384" s="197"/>
      <c r="O384" s="199"/>
      <c r="P384" s="114" t="s">
        <v>550</v>
      </c>
    </row>
    <row r="385" spans="1:17" s="29" customFormat="1" ht="12" customHeight="1" x14ac:dyDescent="0.2">
      <c r="A385" s="136" t="s">
        <v>545</v>
      </c>
      <c r="B385" s="41"/>
      <c r="C385" s="196" t="s">
        <v>682</v>
      </c>
      <c r="D385" s="197"/>
      <c r="E385" s="197"/>
      <c r="F385" s="197"/>
      <c r="G385" s="197"/>
      <c r="H385" s="197"/>
      <c r="I385" s="197"/>
      <c r="J385" s="198">
        <v>0</v>
      </c>
      <c r="K385" s="197"/>
      <c r="L385" s="199"/>
      <c r="M385" s="198">
        <v>0</v>
      </c>
      <c r="N385" s="197"/>
      <c r="O385" s="199"/>
      <c r="P385" s="114" t="s">
        <v>355</v>
      </c>
    </row>
    <row r="386" spans="1:17" s="29" customFormat="1" ht="12" customHeight="1" x14ac:dyDescent="0.2">
      <c r="A386" s="136" t="s">
        <v>546</v>
      </c>
      <c r="B386" s="41"/>
      <c r="C386" s="196" t="s">
        <v>683</v>
      </c>
      <c r="D386" s="197"/>
      <c r="E386" s="197"/>
      <c r="F386" s="197"/>
      <c r="G386" s="197"/>
      <c r="H386" s="197"/>
      <c r="I386" s="197"/>
      <c r="J386" s="198">
        <v>0</v>
      </c>
      <c r="K386" s="197"/>
      <c r="L386" s="199"/>
      <c r="M386" s="198">
        <v>0</v>
      </c>
      <c r="N386" s="197"/>
      <c r="O386" s="199"/>
      <c r="P386" s="114" t="s">
        <v>355</v>
      </c>
    </row>
    <row r="387" spans="1:17" s="29" customFormat="1" ht="12" customHeight="1" x14ac:dyDescent="0.2">
      <c r="A387" s="136" t="s">
        <v>547</v>
      </c>
      <c r="B387" s="41"/>
      <c r="C387" s="196" t="s">
        <v>684</v>
      </c>
      <c r="D387" s="197"/>
      <c r="E387" s="197"/>
      <c r="F387" s="197"/>
      <c r="G387" s="197"/>
      <c r="H387" s="197"/>
      <c r="I387" s="197"/>
      <c r="J387" s="198">
        <v>0</v>
      </c>
      <c r="K387" s="197"/>
      <c r="L387" s="199"/>
      <c r="M387" s="198">
        <v>0</v>
      </c>
      <c r="N387" s="197"/>
      <c r="O387" s="199"/>
      <c r="P387" s="114" t="s">
        <v>355</v>
      </c>
    </row>
    <row r="388" spans="1:17" s="29" customFormat="1" ht="12" customHeight="1" x14ac:dyDescent="0.2">
      <c r="A388" s="136" t="s">
        <v>548</v>
      </c>
      <c r="B388" s="41"/>
      <c r="C388" s="196" t="s">
        <v>685</v>
      </c>
      <c r="D388" s="197"/>
      <c r="E388" s="197"/>
      <c r="F388" s="197"/>
      <c r="G388" s="197"/>
      <c r="H388" s="197"/>
      <c r="I388" s="197"/>
      <c r="J388" s="198">
        <v>419.43</v>
      </c>
      <c r="K388" s="197"/>
      <c r="L388" s="199"/>
      <c r="M388" s="198">
        <v>419.43</v>
      </c>
      <c r="N388" s="197"/>
      <c r="O388" s="199"/>
      <c r="P388" s="114" t="s">
        <v>355</v>
      </c>
    </row>
    <row r="389" spans="1:17" s="29" customFormat="1" ht="12" customHeight="1" x14ac:dyDescent="0.2">
      <c r="A389" s="136" t="s">
        <v>549</v>
      </c>
      <c r="B389" s="41"/>
      <c r="C389" s="196" t="s">
        <v>686</v>
      </c>
      <c r="D389" s="197"/>
      <c r="E389" s="197"/>
      <c r="F389" s="197"/>
      <c r="G389" s="197"/>
      <c r="H389" s="197"/>
      <c r="I389" s="197"/>
      <c r="J389" s="198">
        <v>0</v>
      </c>
      <c r="K389" s="197"/>
      <c r="L389" s="199"/>
      <c r="M389" s="198">
        <v>0</v>
      </c>
      <c r="N389" s="197"/>
      <c r="O389" s="199"/>
      <c r="P389" s="114" t="s">
        <v>355</v>
      </c>
    </row>
    <row r="390" spans="1:17" s="29" customFormat="1" ht="12" hidden="1" customHeight="1" x14ac:dyDescent="0.2">
      <c r="A390" s="136">
        <v>0</v>
      </c>
      <c r="B390" s="41"/>
      <c r="C390" s="253" t="str">
        <f t="shared" ref="C390" si="0">"#NOMBRE("&amp;TEXT(A390,"")&amp;")"</f>
        <v>#NOMBRE()</v>
      </c>
      <c r="D390" s="254"/>
      <c r="E390" s="254"/>
      <c r="F390" s="254"/>
      <c r="G390" s="254"/>
      <c r="H390" s="254"/>
      <c r="I390" s="254"/>
      <c r="J390" s="196" t="str">
        <f>"#SFP("&amp;TEXT(A390,"")&amp;",1)"</f>
        <v>#SFP(,1)</v>
      </c>
      <c r="K390" s="197"/>
      <c r="L390" s="199"/>
      <c r="M390" s="196" t="str">
        <f t="shared" ref="M390" si="1">"#SFP("&amp;TEXT(A390,"")&amp;",0)"</f>
        <v>#SFP(,0)</v>
      </c>
      <c r="N390" s="197"/>
      <c r="O390" s="199"/>
      <c r="P390" s="114" t="s">
        <v>355</v>
      </c>
    </row>
    <row r="391" spans="1:17" s="29" customFormat="1" ht="12" customHeight="1" x14ac:dyDescent="0.2">
      <c r="A391" s="40"/>
      <c r="B391" s="41"/>
      <c r="C391" s="190" t="s">
        <v>196</v>
      </c>
      <c r="D391" s="191"/>
      <c r="E391" s="191"/>
      <c r="F391" s="191"/>
      <c r="G391" s="191"/>
      <c r="H391" s="191"/>
      <c r="I391" s="191"/>
      <c r="J391" s="193">
        <f>SUM(J375:L389)</f>
        <v>7629.6600000000008</v>
      </c>
      <c r="K391" s="194"/>
      <c r="L391" s="195"/>
      <c r="M391" s="193">
        <f>SUM(M375:O389)</f>
        <v>13579.95</v>
      </c>
      <c r="N391" s="194"/>
      <c r="O391" s="195"/>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3" t="s">
        <v>76</v>
      </c>
      <c r="D393" s="163"/>
      <c r="E393" s="163"/>
      <c r="F393" s="163"/>
      <c r="G393" s="163"/>
      <c r="H393" s="163"/>
      <c r="I393" s="163"/>
      <c r="J393" s="163"/>
      <c r="K393" s="163"/>
      <c r="L393" s="163"/>
      <c r="M393" s="163"/>
      <c r="N393" s="163"/>
      <c r="O393" s="163"/>
      <c r="P393" s="163"/>
    </row>
    <row r="394" spans="1:17" s="29" customFormat="1" ht="12" customHeight="1" x14ac:dyDescent="0.2">
      <c r="A394" s="28"/>
      <c r="B394" s="54"/>
      <c r="C394" s="163"/>
      <c r="D394" s="163"/>
      <c r="E394" s="163"/>
      <c r="F394" s="163"/>
      <c r="G394" s="163"/>
      <c r="H394" s="163"/>
      <c r="I394" s="163"/>
      <c r="J394" s="163"/>
      <c r="K394" s="163"/>
      <c r="L394" s="163"/>
      <c r="M394" s="163"/>
      <c r="N394" s="163"/>
      <c r="O394" s="163"/>
      <c r="P394" s="163"/>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3" t="s">
        <v>77</v>
      </c>
      <c r="D398" s="163"/>
      <c r="E398" s="163"/>
      <c r="F398" s="163"/>
      <c r="G398" s="163"/>
      <c r="H398" s="163"/>
      <c r="I398" s="163"/>
      <c r="J398" s="163"/>
      <c r="K398" s="163"/>
      <c r="L398" s="163"/>
      <c r="M398" s="163"/>
      <c r="N398" s="163"/>
      <c r="O398" s="163"/>
      <c r="P398" s="163"/>
    </row>
    <row r="399" spans="1:17" s="29" customFormat="1" ht="12" customHeight="1" x14ac:dyDescent="0.2">
      <c r="A399" s="70"/>
      <c r="B399" s="73"/>
      <c r="C399" s="163"/>
      <c r="D399" s="163"/>
      <c r="E399" s="163"/>
      <c r="F399" s="163"/>
      <c r="G399" s="163"/>
      <c r="H399" s="163"/>
      <c r="I399" s="163"/>
      <c r="J399" s="163"/>
      <c r="K399" s="163"/>
      <c r="L399" s="163"/>
      <c r="M399" s="163"/>
      <c r="N399" s="163"/>
      <c r="O399" s="163"/>
      <c r="P399" s="163"/>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218" t="s">
        <v>214</v>
      </c>
      <c r="D401" s="218"/>
      <c r="E401" s="218"/>
      <c r="F401" s="218"/>
      <c r="G401" s="218"/>
      <c r="H401" s="218"/>
      <c r="I401" s="218"/>
      <c r="J401" s="218"/>
      <c r="K401" s="218"/>
      <c r="L401" s="218"/>
      <c r="M401" s="218"/>
      <c r="N401" s="218"/>
      <c r="O401" s="218"/>
      <c r="P401" s="218"/>
    </row>
    <row r="402" spans="1:30" ht="12" customHeight="1" x14ac:dyDescent="0.2">
      <c r="A402" s="12"/>
      <c r="B402" s="18"/>
      <c r="C402" s="218"/>
      <c r="D402" s="218"/>
      <c r="E402" s="218"/>
      <c r="F402" s="218"/>
      <c r="G402" s="218"/>
      <c r="H402" s="218"/>
      <c r="I402" s="218"/>
      <c r="J402" s="218"/>
      <c r="K402" s="218"/>
      <c r="L402" s="218"/>
      <c r="M402" s="218"/>
      <c r="N402" s="218"/>
      <c r="O402" s="218"/>
      <c r="P402" s="218"/>
    </row>
    <row r="403" spans="1:30" ht="12" customHeight="1" x14ac:dyDescent="0.2">
      <c r="A403" s="12"/>
      <c r="B403" s="18"/>
      <c r="C403" s="218"/>
      <c r="D403" s="218"/>
      <c r="E403" s="218"/>
      <c r="F403" s="218"/>
      <c r="G403" s="218"/>
      <c r="H403" s="218"/>
      <c r="I403" s="218"/>
      <c r="J403" s="218"/>
      <c r="K403" s="218"/>
      <c r="L403" s="218"/>
      <c r="M403" s="218"/>
      <c r="N403" s="218"/>
      <c r="O403" s="218"/>
      <c r="P403" s="218"/>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12" t="s">
        <v>194</v>
      </c>
      <c r="F405" s="212"/>
      <c r="G405" s="212"/>
      <c r="H405" s="212"/>
      <c r="I405" s="213">
        <v>2019</v>
      </c>
      <c r="J405" s="213"/>
      <c r="K405" s="213"/>
      <c r="L405" s="213">
        <v>2018</v>
      </c>
      <c r="M405" s="213"/>
      <c r="N405" s="213"/>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66" t="s">
        <v>687</v>
      </c>
      <c r="F406" s="166"/>
      <c r="G406" s="166"/>
      <c r="H406" s="166"/>
      <c r="I406" s="169">
        <v>226846.75</v>
      </c>
      <c r="J406" s="170"/>
      <c r="K406" s="170"/>
      <c r="L406" s="169">
        <v>225455.25</v>
      </c>
      <c r="M406" s="170"/>
      <c r="N406" s="170"/>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66" t="s">
        <v>689</v>
      </c>
      <c r="F407" s="166"/>
      <c r="G407" s="166"/>
      <c r="H407" s="166"/>
      <c r="I407" s="169">
        <v>0</v>
      </c>
      <c r="J407" s="170"/>
      <c r="K407" s="170"/>
      <c r="L407" s="169">
        <v>0</v>
      </c>
      <c r="M407" s="170"/>
      <c r="N407" s="170"/>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90" t="s">
        <v>215</v>
      </c>
      <c r="F408" s="191"/>
      <c r="G408" s="191"/>
      <c r="H408" s="192"/>
      <c r="I408" s="168">
        <f>SUM(I406:K407)</f>
        <v>226846.75</v>
      </c>
      <c r="J408" s="168"/>
      <c r="K408" s="168"/>
      <c r="L408" s="168">
        <f>SUM(L406:N407)</f>
        <v>225455.25</v>
      </c>
      <c r="M408" s="168"/>
      <c r="N408" s="16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12" t="s">
        <v>194</v>
      </c>
      <c r="E414" s="212"/>
      <c r="F414" s="212"/>
      <c r="G414" s="212"/>
      <c r="H414" s="212"/>
      <c r="I414" s="212"/>
      <c r="J414" s="212"/>
      <c r="K414" s="212"/>
      <c r="L414" s="212"/>
      <c r="M414" s="209" t="s">
        <v>198</v>
      </c>
      <c r="N414" s="210"/>
      <c r="O414" s="211"/>
      <c r="S414" s="29"/>
      <c r="T414" s="29"/>
      <c r="U414" s="29"/>
      <c r="V414" s="29"/>
      <c r="W414" s="29"/>
      <c r="X414" s="29"/>
      <c r="Y414" s="29"/>
      <c r="Z414" s="29"/>
      <c r="AA414" s="29"/>
      <c r="AB414" s="29"/>
      <c r="AC414" s="29"/>
      <c r="AD414" s="29"/>
    </row>
    <row r="415" spans="1:30" ht="12" customHeight="1" x14ac:dyDescent="0.2">
      <c r="A415" s="12"/>
      <c r="B415" s="18"/>
      <c r="C415" s="7"/>
      <c r="D415" s="166" t="s">
        <v>690</v>
      </c>
      <c r="E415" s="166"/>
      <c r="F415" s="166"/>
      <c r="G415" s="166"/>
      <c r="H415" s="166"/>
      <c r="I415" s="166"/>
      <c r="J415" s="166"/>
      <c r="K415" s="166"/>
      <c r="L415" s="166"/>
      <c r="M415" s="169">
        <v>47248.43</v>
      </c>
      <c r="N415" s="170"/>
      <c r="O415" s="170"/>
      <c r="S415" s="29"/>
      <c r="T415" s="29"/>
      <c r="U415" s="29"/>
      <c r="V415" s="29"/>
      <c r="W415" s="29"/>
      <c r="X415" s="29"/>
      <c r="Y415" s="29"/>
      <c r="Z415" s="29"/>
      <c r="AA415" s="29"/>
      <c r="AB415" s="29"/>
      <c r="AC415" s="29"/>
      <c r="AD415" s="29"/>
    </row>
    <row r="416" spans="1:30" ht="12" customHeight="1" x14ac:dyDescent="0.2">
      <c r="A416" s="12"/>
      <c r="B416" s="18"/>
      <c r="C416" s="7"/>
      <c r="D416" s="166" t="s">
        <v>691</v>
      </c>
      <c r="E416" s="166"/>
      <c r="F416" s="166"/>
      <c r="G416" s="166"/>
      <c r="H416" s="166"/>
      <c r="I416" s="166"/>
      <c r="J416" s="166"/>
      <c r="K416" s="166"/>
      <c r="L416" s="166"/>
      <c r="M416" s="169">
        <v>168738.45</v>
      </c>
      <c r="N416" s="170"/>
      <c r="O416" s="170"/>
      <c r="S416" s="29"/>
      <c r="T416" s="29"/>
      <c r="U416" s="29"/>
      <c r="V416" s="29"/>
      <c r="W416" s="29"/>
      <c r="X416" s="29"/>
      <c r="Y416" s="29"/>
      <c r="Z416" s="29"/>
      <c r="AA416" s="29"/>
      <c r="AB416" s="29"/>
      <c r="AC416" s="29"/>
      <c r="AD416" s="29"/>
    </row>
    <row r="417" spans="1:30" ht="12" customHeight="1" x14ac:dyDescent="0.2">
      <c r="A417" s="12"/>
      <c r="B417" s="18"/>
      <c r="C417" s="7"/>
      <c r="D417" s="166" t="s">
        <v>692</v>
      </c>
      <c r="E417" s="166"/>
      <c r="F417" s="166"/>
      <c r="G417" s="166"/>
      <c r="H417" s="166"/>
      <c r="I417" s="166"/>
      <c r="J417" s="166"/>
      <c r="K417" s="166"/>
      <c r="L417" s="166"/>
      <c r="M417" s="169">
        <v>0</v>
      </c>
      <c r="N417" s="170"/>
      <c r="O417" s="170"/>
      <c r="S417" s="29"/>
      <c r="T417" s="29"/>
      <c r="U417" s="29"/>
      <c r="V417" s="29"/>
      <c r="W417" s="29"/>
      <c r="X417" s="29"/>
      <c r="Y417" s="29"/>
      <c r="Z417" s="29"/>
      <c r="AA417" s="29"/>
      <c r="AB417" s="29"/>
      <c r="AC417" s="29"/>
      <c r="AD417" s="29"/>
    </row>
    <row r="418" spans="1:30" ht="12" customHeight="1" x14ac:dyDescent="0.2">
      <c r="A418" s="12"/>
      <c r="B418" s="18"/>
      <c r="C418" s="7"/>
      <c r="D418" s="166" t="s">
        <v>693</v>
      </c>
      <c r="E418" s="166"/>
      <c r="F418" s="166"/>
      <c r="G418" s="166"/>
      <c r="H418" s="166"/>
      <c r="I418" s="166"/>
      <c r="J418" s="166"/>
      <c r="K418" s="166"/>
      <c r="L418" s="166"/>
      <c r="M418" s="169">
        <v>2740.65</v>
      </c>
      <c r="N418" s="170"/>
      <c r="O418" s="170"/>
      <c r="S418" s="29"/>
      <c r="T418" s="29"/>
      <c r="U418" s="29"/>
      <c r="V418" s="29"/>
      <c r="W418" s="29"/>
      <c r="X418" s="29"/>
      <c r="Y418" s="29"/>
      <c r="Z418" s="29"/>
      <c r="AA418" s="29"/>
      <c r="AB418" s="29"/>
      <c r="AC418" s="29"/>
      <c r="AD418" s="29"/>
    </row>
    <row r="419" spans="1:30" ht="12" customHeight="1" x14ac:dyDescent="0.2">
      <c r="A419" s="12"/>
      <c r="B419" s="18"/>
      <c r="C419" s="7"/>
      <c r="D419" s="166" t="s">
        <v>694</v>
      </c>
      <c r="E419" s="166"/>
      <c r="F419" s="166"/>
      <c r="G419" s="166"/>
      <c r="H419" s="166"/>
      <c r="I419" s="166"/>
      <c r="J419" s="166"/>
      <c r="K419" s="166"/>
      <c r="L419" s="166"/>
      <c r="M419" s="169">
        <v>7699.79</v>
      </c>
      <c r="N419" s="170"/>
      <c r="O419" s="170"/>
      <c r="S419" s="29"/>
      <c r="T419" s="29"/>
      <c r="U419" s="29"/>
      <c r="V419" s="29"/>
      <c r="W419" s="29"/>
      <c r="X419" s="29"/>
      <c r="Y419" s="29"/>
      <c r="Z419" s="29"/>
      <c r="AA419" s="29"/>
      <c r="AB419" s="29"/>
      <c r="AC419" s="29"/>
      <c r="AD419" s="29"/>
    </row>
    <row r="420" spans="1:30" ht="12" customHeight="1" x14ac:dyDescent="0.2">
      <c r="A420" s="12"/>
      <c r="B420" s="18"/>
      <c r="C420" s="7"/>
      <c r="D420" s="190" t="s">
        <v>688</v>
      </c>
      <c r="E420" s="191"/>
      <c r="F420" s="191"/>
      <c r="G420" s="191"/>
      <c r="H420" s="191"/>
      <c r="I420" s="191"/>
      <c r="J420" s="191"/>
      <c r="K420" s="191"/>
      <c r="L420" s="192"/>
      <c r="M420" s="168">
        <f>SUM(M415:O419)</f>
        <v>226427.32</v>
      </c>
      <c r="N420" s="168"/>
      <c r="O420" s="16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218" t="s">
        <v>219</v>
      </c>
      <c r="D424" s="218"/>
      <c r="E424" s="218"/>
      <c r="F424" s="218"/>
      <c r="G424" s="218"/>
      <c r="H424" s="218"/>
      <c r="I424" s="218"/>
      <c r="J424" s="218"/>
      <c r="K424" s="218"/>
      <c r="L424" s="218"/>
      <c r="M424" s="218"/>
      <c r="N424" s="218"/>
      <c r="O424" s="218"/>
      <c r="P424" s="218"/>
    </row>
    <row r="425" spans="1:30" x14ac:dyDescent="0.2">
      <c r="A425" s="12"/>
      <c r="B425" s="18"/>
      <c r="C425" s="218"/>
      <c r="D425" s="218"/>
      <c r="E425" s="218"/>
      <c r="F425" s="218"/>
      <c r="G425" s="218"/>
      <c r="H425" s="218"/>
      <c r="I425" s="218"/>
      <c r="J425" s="218"/>
      <c r="K425" s="218"/>
      <c r="L425" s="218"/>
      <c r="M425" s="218"/>
      <c r="N425" s="218"/>
      <c r="O425" s="218"/>
      <c r="P425" s="218"/>
    </row>
    <row r="426" spans="1:30" x14ac:dyDescent="0.2">
      <c r="A426" s="12"/>
      <c r="B426" s="18"/>
      <c r="C426" s="218"/>
      <c r="D426" s="218"/>
      <c r="E426" s="218"/>
      <c r="F426" s="218"/>
      <c r="G426" s="218"/>
      <c r="H426" s="218"/>
      <c r="I426" s="218"/>
      <c r="J426" s="218"/>
      <c r="K426" s="218"/>
      <c r="L426" s="218"/>
      <c r="M426" s="218"/>
      <c r="N426" s="218"/>
      <c r="O426" s="218"/>
      <c r="P426" s="218"/>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218" t="s">
        <v>221</v>
      </c>
      <c r="D430" s="218"/>
      <c r="E430" s="218"/>
      <c r="F430" s="218"/>
      <c r="G430" s="218"/>
      <c r="H430" s="218"/>
      <c r="I430" s="218"/>
      <c r="J430" s="218"/>
      <c r="K430" s="218"/>
      <c r="L430" s="218"/>
      <c r="M430" s="218"/>
      <c r="N430" s="218"/>
      <c r="O430" s="218"/>
      <c r="P430" s="218"/>
    </row>
    <row r="431" spans="1:30" x14ac:dyDescent="0.2">
      <c r="A431" s="12"/>
      <c r="B431" s="18"/>
      <c r="C431" s="218"/>
      <c r="D431" s="218"/>
      <c r="E431" s="218"/>
      <c r="F431" s="218"/>
      <c r="G431" s="218"/>
      <c r="H431" s="218"/>
      <c r="I431" s="218"/>
      <c r="J431" s="218"/>
      <c r="K431" s="218"/>
      <c r="L431" s="218"/>
      <c r="M431" s="218"/>
      <c r="N431" s="218"/>
      <c r="O431" s="218"/>
      <c r="P431" s="218"/>
    </row>
    <row r="432" spans="1:30" x14ac:dyDescent="0.2">
      <c r="A432" s="12"/>
      <c r="B432" s="18"/>
      <c r="C432" s="218"/>
      <c r="D432" s="218"/>
      <c r="E432" s="218"/>
      <c r="F432" s="218"/>
      <c r="G432" s="218"/>
      <c r="H432" s="218"/>
      <c r="I432" s="218"/>
      <c r="J432" s="218"/>
      <c r="K432" s="218"/>
      <c r="L432" s="218"/>
      <c r="M432" s="218"/>
      <c r="N432" s="218"/>
      <c r="O432" s="218"/>
      <c r="P432" s="218"/>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79" t="s">
        <v>533</v>
      </c>
      <c r="D436" s="279"/>
      <c r="E436" s="279"/>
      <c r="F436" s="279"/>
      <c r="G436" s="279"/>
      <c r="H436" s="279"/>
      <c r="I436" s="279"/>
      <c r="J436" s="279"/>
      <c r="K436" s="279"/>
      <c r="L436" s="279"/>
      <c r="M436" s="279"/>
      <c r="N436" s="279"/>
      <c r="O436" s="279"/>
      <c r="P436" s="279"/>
    </row>
    <row r="437" spans="1:16" x14ac:dyDescent="0.2">
      <c r="A437" s="12"/>
      <c r="B437" s="18"/>
      <c r="C437" s="279"/>
      <c r="D437" s="279"/>
      <c r="E437" s="279"/>
      <c r="F437" s="279"/>
      <c r="G437" s="279"/>
      <c r="H437" s="279"/>
      <c r="I437" s="279"/>
      <c r="J437" s="279"/>
      <c r="K437" s="279"/>
      <c r="L437" s="279"/>
      <c r="M437" s="279"/>
      <c r="N437" s="279"/>
      <c r="O437" s="279"/>
      <c r="P437" s="279"/>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37" t="s">
        <v>534</v>
      </c>
      <c r="D441" s="237"/>
      <c r="E441" s="237"/>
      <c r="F441" s="237"/>
      <c r="G441" s="237"/>
      <c r="H441" s="237"/>
      <c r="I441" s="237"/>
      <c r="J441" s="237"/>
      <c r="K441" s="237"/>
      <c r="L441" s="237"/>
      <c r="M441" s="237"/>
      <c r="N441" s="237"/>
      <c r="O441" s="237"/>
      <c r="P441" s="237"/>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12" t="s">
        <v>194</v>
      </c>
      <c r="E447" s="212"/>
      <c r="F447" s="212"/>
      <c r="G447" s="212"/>
      <c r="H447" s="212"/>
      <c r="I447" s="212"/>
      <c r="J447" s="212"/>
      <c r="K447" s="212"/>
      <c r="L447" s="212"/>
      <c r="M447" s="209">
        <v>2019</v>
      </c>
      <c r="N447" s="210"/>
      <c r="O447" s="211"/>
    </row>
    <row r="448" spans="1:16" ht="12" customHeight="1" x14ac:dyDescent="0.2">
      <c r="A448" s="12"/>
      <c r="B448" s="18"/>
      <c r="C448" s="7"/>
      <c r="D448" s="260" t="s">
        <v>695</v>
      </c>
      <c r="E448" s="260"/>
      <c r="F448" s="260"/>
      <c r="G448" s="260"/>
      <c r="H448" s="260"/>
      <c r="I448" s="260"/>
      <c r="J448" s="260"/>
      <c r="K448" s="260"/>
      <c r="L448" s="260"/>
      <c r="M448" s="261">
        <v>0</v>
      </c>
      <c r="N448" s="278"/>
      <c r="O448" s="278"/>
    </row>
    <row r="449" spans="1:16" ht="12" customHeight="1" x14ac:dyDescent="0.2">
      <c r="A449" s="12"/>
      <c r="B449" s="18"/>
      <c r="C449" s="7"/>
      <c r="D449" s="190" t="s">
        <v>226</v>
      </c>
      <c r="E449" s="191"/>
      <c r="F449" s="191"/>
      <c r="G449" s="191"/>
      <c r="H449" s="191"/>
      <c r="I449" s="191"/>
      <c r="J449" s="191"/>
      <c r="K449" s="191"/>
      <c r="L449" s="192"/>
      <c r="M449" s="222">
        <f>SUM(M448)</f>
        <v>0</v>
      </c>
      <c r="N449" s="222"/>
      <c r="O449" s="222"/>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57" t="s">
        <v>78</v>
      </c>
      <c r="D455" s="157"/>
      <c r="E455" s="157"/>
      <c r="F455" s="157"/>
      <c r="G455" s="157"/>
      <c r="H455" s="157"/>
      <c r="I455" s="157"/>
      <c r="J455" s="157"/>
      <c r="K455" s="157"/>
      <c r="L455" s="157"/>
      <c r="M455" s="157"/>
      <c r="N455" s="157"/>
      <c r="O455" s="157"/>
      <c r="P455" s="157"/>
    </row>
    <row r="456" spans="1:16" s="29" customFormat="1" ht="11.25" x14ac:dyDescent="0.2">
      <c r="A456" s="28"/>
      <c r="B456" s="60"/>
      <c r="C456" s="157"/>
      <c r="D456" s="157"/>
      <c r="E456" s="157"/>
      <c r="F456" s="157"/>
      <c r="G456" s="157"/>
      <c r="H456" s="157"/>
      <c r="I456" s="157"/>
      <c r="J456" s="157"/>
      <c r="K456" s="157"/>
      <c r="L456" s="157"/>
      <c r="M456" s="157"/>
      <c r="N456" s="157"/>
      <c r="O456" s="157"/>
      <c r="P456" s="157"/>
    </row>
    <row r="457" spans="1:16" s="29" customFormat="1" ht="11.25" x14ac:dyDescent="0.2">
      <c r="B457" s="60"/>
      <c r="C457" s="157"/>
      <c r="D457" s="157"/>
      <c r="E457" s="157"/>
      <c r="F457" s="157"/>
      <c r="G457" s="157"/>
      <c r="H457" s="157"/>
      <c r="I457" s="157"/>
      <c r="J457" s="157"/>
      <c r="K457" s="157"/>
      <c r="L457" s="157"/>
      <c r="M457" s="157"/>
      <c r="N457" s="157"/>
      <c r="O457" s="157"/>
      <c r="P457" s="157"/>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59" t="s">
        <v>79</v>
      </c>
      <c r="D459" s="159"/>
      <c r="E459" s="159"/>
      <c r="F459" s="159"/>
      <c r="G459" s="159"/>
      <c r="H459" s="159"/>
      <c r="I459" s="159"/>
      <c r="J459" s="159"/>
      <c r="K459" s="159"/>
      <c r="L459" s="159"/>
      <c r="M459" s="159"/>
      <c r="N459" s="159"/>
      <c r="O459" s="159"/>
      <c r="P459" s="159"/>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12" t="s">
        <v>194</v>
      </c>
      <c r="E461" s="212"/>
      <c r="F461" s="212"/>
      <c r="G461" s="212"/>
      <c r="H461" s="212"/>
      <c r="I461" s="212"/>
      <c r="J461" s="212"/>
      <c r="K461" s="212"/>
      <c r="L461" s="212"/>
      <c r="M461" s="209" t="s">
        <v>198</v>
      </c>
      <c r="N461" s="210"/>
      <c r="O461" s="211"/>
    </row>
    <row r="462" spans="1:16" ht="12" customHeight="1" x14ac:dyDescent="0.2">
      <c r="B462" s="22"/>
      <c r="C462" s="49"/>
      <c r="D462" s="166" t="s">
        <v>696</v>
      </c>
      <c r="E462" s="166"/>
      <c r="F462" s="166"/>
      <c r="G462" s="166"/>
      <c r="H462" s="166"/>
      <c r="I462" s="166"/>
      <c r="J462" s="166"/>
      <c r="K462" s="166"/>
      <c r="L462" s="166"/>
      <c r="M462" s="169">
        <v>91001.21</v>
      </c>
      <c r="N462" s="170"/>
      <c r="O462" s="170"/>
    </row>
    <row r="463" spans="1:16" ht="12" customHeight="1" x14ac:dyDescent="0.2">
      <c r="B463" s="22"/>
      <c r="C463" s="49"/>
      <c r="D463" s="167" t="s">
        <v>551</v>
      </c>
      <c r="E463" s="167"/>
      <c r="F463" s="167"/>
      <c r="G463" s="167"/>
      <c r="H463" s="167"/>
      <c r="I463" s="167"/>
      <c r="J463" s="167"/>
      <c r="K463" s="167"/>
      <c r="L463" s="167"/>
      <c r="M463" s="168">
        <f>SUM(M462:O462)</f>
        <v>91001.21</v>
      </c>
      <c r="N463" s="168"/>
      <c r="O463" s="168"/>
    </row>
    <row r="464" spans="1:16" ht="12" customHeight="1" x14ac:dyDescent="0.2">
      <c r="B464" s="22"/>
      <c r="C464" s="49"/>
      <c r="D464" s="166" t="s">
        <v>697</v>
      </c>
      <c r="E464" s="166"/>
      <c r="F464" s="166"/>
      <c r="G464" s="166"/>
      <c r="H464" s="166"/>
      <c r="I464" s="166"/>
      <c r="J464" s="166"/>
      <c r="K464" s="166"/>
      <c r="L464" s="166"/>
      <c r="M464" s="169">
        <v>3124095</v>
      </c>
      <c r="N464" s="170"/>
      <c r="O464" s="170"/>
    </row>
    <row r="465" spans="1:16" ht="12" customHeight="1" x14ac:dyDescent="0.2">
      <c r="B465" s="22"/>
      <c r="C465" s="17"/>
      <c r="D465" s="166" t="s">
        <v>698</v>
      </c>
      <c r="E465" s="166"/>
      <c r="F465" s="166"/>
      <c r="G465" s="166"/>
      <c r="H465" s="166"/>
      <c r="I465" s="166"/>
      <c r="J465" s="166"/>
      <c r="K465" s="166"/>
      <c r="L465" s="166"/>
      <c r="M465" s="169">
        <v>0</v>
      </c>
      <c r="N465" s="170"/>
      <c r="O465" s="170"/>
    </row>
    <row r="466" spans="1:16" ht="12" customHeight="1" x14ac:dyDescent="0.2">
      <c r="B466" s="22"/>
      <c r="C466" s="17"/>
      <c r="D466" s="167" t="s">
        <v>227</v>
      </c>
      <c r="E466" s="167"/>
      <c r="F466" s="167"/>
      <c r="G466" s="167"/>
      <c r="H466" s="167"/>
      <c r="I466" s="167"/>
      <c r="J466" s="167"/>
      <c r="K466" s="167"/>
      <c r="L466" s="167"/>
      <c r="M466" s="168">
        <f>SUM(M464:O465)</f>
        <v>3124095</v>
      </c>
      <c r="N466" s="168"/>
      <c r="O466" s="168"/>
    </row>
    <row r="467" spans="1:16" ht="12" customHeight="1" x14ac:dyDescent="0.2">
      <c r="B467" s="22"/>
      <c r="C467" s="17"/>
      <c r="D467" s="166"/>
      <c r="E467" s="166"/>
      <c r="F467" s="166"/>
      <c r="G467" s="166"/>
      <c r="H467" s="166"/>
      <c r="I467" s="166"/>
      <c r="J467" s="166"/>
      <c r="K467" s="166"/>
      <c r="L467" s="166"/>
      <c r="M467" s="169">
        <v>0</v>
      </c>
      <c r="N467" s="170"/>
      <c r="O467" s="170"/>
    </row>
    <row r="468" spans="1:16" ht="12" customHeight="1" x14ac:dyDescent="0.2">
      <c r="B468" s="22"/>
      <c r="C468" s="17"/>
      <c r="D468" s="263"/>
      <c r="E468" s="264"/>
      <c r="F468" s="264"/>
      <c r="G468" s="264"/>
      <c r="H468" s="264"/>
      <c r="I468" s="264"/>
      <c r="J468" s="264"/>
      <c r="K468" s="264"/>
      <c r="L468" s="265"/>
      <c r="M468" s="266">
        <v>0</v>
      </c>
      <c r="N468" s="267"/>
      <c r="O468" s="268"/>
    </row>
    <row r="469" spans="1:16" ht="12" customHeight="1" x14ac:dyDescent="0.2">
      <c r="B469" s="22"/>
      <c r="C469" s="17"/>
      <c r="D469" s="263"/>
      <c r="E469" s="264"/>
      <c r="F469" s="264"/>
      <c r="G469" s="264"/>
      <c r="H469" s="264"/>
      <c r="I469" s="264"/>
      <c r="J469" s="264"/>
      <c r="K469" s="264"/>
      <c r="L469" s="265"/>
      <c r="M469" s="266">
        <v>0</v>
      </c>
      <c r="N469" s="267"/>
      <c r="O469" s="268"/>
    </row>
    <row r="470" spans="1:16" ht="12" customHeight="1" x14ac:dyDescent="0.2">
      <c r="B470" s="22"/>
      <c r="C470" s="17"/>
      <c r="D470" s="167" t="s">
        <v>228</v>
      </c>
      <c r="E470" s="167"/>
      <c r="F470" s="167"/>
      <c r="G470" s="167"/>
      <c r="H470" s="167"/>
      <c r="I470" s="167"/>
      <c r="J470" s="167"/>
      <c r="K470" s="167"/>
      <c r="L470" s="167"/>
      <c r="M470" s="168">
        <f>SUM(M467)</f>
        <v>0</v>
      </c>
      <c r="N470" s="168"/>
      <c r="O470" s="168"/>
    </row>
    <row r="471" spans="1:16" ht="12" customHeight="1" x14ac:dyDescent="0.2">
      <c r="B471" s="22"/>
      <c r="C471" s="17"/>
      <c r="D471" s="166"/>
      <c r="E471" s="166"/>
      <c r="F471" s="166"/>
      <c r="G471" s="166"/>
      <c r="H471" s="166"/>
      <c r="I471" s="166"/>
      <c r="J471" s="166"/>
      <c r="K471" s="166"/>
      <c r="L471" s="166"/>
      <c r="M471" s="169">
        <v>0</v>
      </c>
      <c r="N471" s="170"/>
      <c r="O471" s="170"/>
    </row>
    <row r="472" spans="1:16" ht="12" customHeight="1" x14ac:dyDescent="0.2">
      <c r="B472" s="22"/>
      <c r="C472" s="17"/>
      <c r="D472" s="167" t="s">
        <v>229</v>
      </c>
      <c r="E472" s="167"/>
      <c r="F472" s="167"/>
      <c r="G472" s="167"/>
      <c r="H472" s="167"/>
      <c r="I472" s="167"/>
      <c r="J472" s="167"/>
      <c r="K472" s="167"/>
      <c r="L472" s="167"/>
      <c r="M472" s="168">
        <f>SUM(M471)</f>
        <v>0</v>
      </c>
      <c r="N472" s="168"/>
      <c r="O472" s="168"/>
    </row>
    <row r="473" spans="1:16" ht="12" customHeight="1" x14ac:dyDescent="0.2">
      <c r="B473" s="22"/>
      <c r="C473" s="49"/>
      <c r="D473" s="166"/>
      <c r="E473" s="166"/>
      <c r="F473" s="166"/>
      <c r="G473" s="166"/>
      <c r="H473" s="166"/>
      <c r="I473" s="166"/>
      <c r="J473" s="166"/>
      <c r="K473" s="166"/>
      <c r="L473" s="166"/>
      <c r="M473" s="169">
        <v>0</v>
      </c>
      <c r="N473" s="170"/>
      <c r="O473" s="170"/>
    </row>
    <row r="474" spans="1:16" ht="12" customHeight="1" x14ac:dyDescent="0.2">
      <c r="B474" s="22"/>
      <c r="C474" s="49"/>
      <c r="D474" s="167" t="s">
        <v>239</v>
      </c>
      <c r="E474" s="167"/>
      <c r="F474" s="167"/>
      <c r="G474" s="167"/>
      <c r="H474" s="167"/>
      <c r="I474" s="167"/>
      <c r="J474" s="167"/>
      <c r="K474" s="167"/>
      <c r="L474" s="167"/>
      <c r="M474" s="168">
        <f>SUM(M473)</f>
        <v>0</v>
      </c>
      <c r="N474" s="168"/>
      <c r="O474" s="168"/>
    </row>
    <row r="475" spans="1:16" ht="12" customHeight="1" x14ac:dyDescent="0.2">
      <c r="B475" s="22"/>
      <c r="C475" s="17"/>
      <c r="D475" s="166"/>
      <c r="E475" s="166"/>
      <c r="F475" s="166"/>
      <c r="G475" s="166"/>
      <c r="H475" s="166"/>
      <c r="I475" s="166"/>
      <c r="J475" s="166"/>
      <c r="K475" s="166"/>
      <c r="L475" s="166"/>
      <c r="M475" s="169">
        <v>0</v>
      </c>
      <c r="N475" s="170"/>
      <c r="O475" s="170"/>
    </row>
    <row r="476" spans="1:16" ht="12" customHeight="1" x14ac:dyDescent="0.2">
      <c r="B476" s="22"/>
      <c r="C476" s="17"/>
      <c r="D476" s="167" t="s">
        <v>230</v>
      </c>
      <c r="E476" s="167"/>
      <c r="F476" s="167"/>
      <c r="G476" s="167"/>
      <c r="H476" s="167"/>
      <c r="I476" s="167"/>
      <c r="J476" s="167"/>
      <c r="K476" s="167"/>
      <c r="L476" s="167"/>
      <c r="M476" s="168">
        <f>SUM(M475)</f>
        <v>0</v>
      </c>
      <c r="N476" s="168"/>
      <c r="O476" s="168"/>
    </row>
    <row r="477" spans="1:16" ht="12" customHeight="1" x14ac:dyDescent="0.2">
      <c r="B477" s="22"/>
      <c r="C477" s="17"/>
      <c r="D477" s="190" t="s">
        <v>196</v>
      </c>
      <c r="E477" s="191"/>
      <c r="F477" s="191"/>
      <c r="G477" s="191"/>
      <c r="H477" s="191"/>
      <c r="I477" s="191"/>
      <c r="J477" s="191"/>
      <c r="K477" s="191"/>
      <c r="L477" s="192"/>
      <c r="M477" s="168">
        <f>SUM(M466,M470,M472,M476)</f>
        <v>3124095</v>
      </c>
      <c r="N477" s="168"/>
      <c r="O477" s="16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38" t="s">
        <v>80</v>
      </c>
      <c r="D481" s="238"/>
      <c r="E481" s="238"/>
      <c r="F481" s="238"/>
      <c r="G481" s="238"/>
      <c r="H481" s="238"/>
      <c r="I481" s="238"/>
      <c r="J481" s="238"/>
      <c r="K481" s="238"/>
      <c r="L481" s="238"/>
      <c r="M481" s="238"/>
      <c r="N481" s="238"/>
      <c r="O481" s="238"/>
      <c r="P481" s="238"/>
    </row>
    <row r="482" spans="1:16" x14ac:dyDescent="0.2">
      <c r="A482" s="7"/>
      <c r="B482" s="24"/>
      <c r="C482" s="238"/>
      <c r="D482" s="238"/>
      <c r="E482" s="238"/>
      <c r="F482" s="238"/>
      <c r="G482" s="238"/>
      <c r="H482" s="238"/>
      <c r="I482" s="238"/>
      <c r="J482" s="238"/>
      <c r="K482" s="238"/>
      <c r="L482" s="238"/>
      <c r="M482" s="238"/>
      <c r="N482" s="238"/>
      <c r="O482" s="238"/>
      <c r="P482" s="238"/>
    </row>
    <row r="483" spans="1:16" x14ac:dyDescent="0.2">
      <c r="A483" s="7"/>
      <c r="B483" s="21"/>
      <c r="C483" s="238"/>
      <c r="D483" s="238"/>
      <c r="E483" s="238"/>
      <c r="F483" s="238"/>
      <c r="G483" s="238"/>
      <c r="H483" s="238"/>
      <c r="I483" s="238"/>
      <c r="J483" s="238"/>
      <c r="K483" s="238"/>
      <c r="L483" s="238"/>
      <c r="M483" s="238"/>
      <c r="N483" s="238"/>
      <c r="O483" s="238"/>
      <c r="P483" s="23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12" t="s">
        <v>194</v>
      </c>
      <c r="F485" s="212"/>
      <c r="G485" s="212"/>
      <c r="H485" s="212"/>
      <c r="I485" s="212"/>
      <c r="J485" s="212"/>
      <c r="K485" s="212"/>
      <c r="L485" s="209" t="s">
        <v>198</v>
      </c>
      <c r="M485" s="210"/>
      <c r="N485" s="211"/>
      <c r="P485" s="7"/>
    </row>
    <row r="486" spans="1:16" ht="12" customHeight="1" x14ac:dyDescent="0.2">
      <c r="A486" s="7"/>
      <c r="B486" s="21"/>
      <c r="C486" s="7"/>
      <c r="D486" s="7"/>
      <c r="E486" s="166" t="s">
        <v>699</v>
      </c>
      <c r="F486" s="166"/>
      <c r="G486" s="166"/>
      <c r="H486" s="166"/>
      <c r="I486" s="166"/>
      <c r="J486" s="166"/>
      <c r="K486" s="166"/>
      <c r="L486" s="169">
        <v>2902788.64</v>
      </c>
      <c r="M486" s="170"/>
      <c r="N486" s="170"/>
      <c r="P486" s="7"/>
    </row>
    <row r="487" spans="1:16" ht="12" customHeight="1" x14ac:dyDescent="0.2">
      <c r="A487" s="7"/>
      <c r="B487" s="21"/>
      <c r="C487" s="7"/>
      <c r="D487" s="7"/>
      <c r="E487" s="166" t="s">
        <v>700</v>
      </c>
      <c r="F487" s="166"/>
      <c r="G487" s="166"/>
      <c r="H487" s="166"/>
      <c r="I487" s="166"/>
      <c r="J487" s="166"/>
      <c r="K487" s="166"/>
      <c r="L487" s="169">
        <v>197925.26</v>
      </c>
      <c r="M487" s="170"/>
      <c r="N487" s="170"/>
      <c r="P487" s="7"/>
    </row>
    <row r="488" spans="1:16" ht="12" customHeight="1" x14ac:dyDescent="0.2">
      <c r="A488" s="7"/>
      <c r="B488" s="21"/>
      <c r="C488" s="7"/>
      <c r="D488" s="7"/>
      <c r="E488" s="166" t="s">
        <v>701</v>
      </c>
      <c r="F488" s="166"/>
      <c r="G488" s="166"/>
      <c r="H488" s="166"/>
      <c r="I488" s="166"/>
      <c r="J488" s="166"/>
      <c r="K488" s="166"/>
      <c r="L488" s="169">
        <v>0</v>
      </c>
      <c r="M488" s="170"/>
      <c r="N488" s="170"/>
      <c r="P488" s="7"/>
    </row>
    <row r="489" spans="1:16" ht="12" customHeight="1" x14ac:dyDescent="0.2">
      <c r="A489" s="7"/>
      <c r="B489" s="21"/>
      <c r="C489" s="7"/>
      <c r="D489" s="7"/>
      <c r="E489" s="166" t="s">
        <v>702</v>
      </c>
      <c r="F489" s="166"/>
      <c r="G489" s="166"/>
      <c r="H489" s="166"/>
      <c r="I489" s="166"/>
      <c r="J489" s="166"/>
      <c r="K489" s="166"/>
      <c r="L489" s="169">
        <v>0</v>
      </c>
      <c r="M489" s="170"/>
      <c r="N489" s="170"/>
      <c r="P489" s="7"/>
    </row>
    <row r="490" spans="1:16" ht="12" customHeight="1" x14ac:dyDescent="0.2">
      <c r="A490" s="7"/>
      <c r="B490" s="21"/>
      <c r="C490" s="7"/>
      <c r="D490" s="7"/>
      <c r="E490" s="166" t="s">
        <v>703</v>
      </c>
      <c r="F490" s="166"/>
      <c r="G490" s="166"/>
      <c r="H490" s="166"/>
      <c r="I490" s="166"/>
      <c r="J490" s="166"/>
      <c r="K490" s="166"/>
      <c r="L490" s="169">
        <v>2637.44</v>
      </c>
      <c r="M490" s="170"/>
      <c r="N490" s="170"/>
      <c r="P490" s="7"/>
    </row>
    <row r="491" spans="1:16" ht="12" customHeight="1" x14ac:dyDescent="0.2">
      <c r="A491" s="7"/>
      <c r="B491" s="21"/>
      <c r="C491" s="7"/>
      <c r="D491" s="7"/>
      <c r="E491" s="190" t="s">
        <v>704</v>
      </c>
      <c r="F491" s="191"/>
      <c r="G491" s="191"/>
      <c r="H491" s="191"/>
      <c r="I491" s="191"/>
      <c r="J491" s="191"/>
      <c r="K491" s="192"/>
      <c r="L491" s="168">
        <f>SUM(L486:N490)</f>
        <v>3103351.3400000003</v>
      </c>
      <c r="M491" s="168"/>
      <c r="N491" s="16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74" t="s">
        <v>194</v>
      </c>
      <c r="D495" s="275"/>
      <c r="E495" s="275"/>
      <c r="F495" s="275"/>
      <c r="G495" s="275"/>
      <c r="H495" s="275"/>
      <c r="I495" s="275"/>
      <c r="J495" s="276"/>
      <c r="K495" s="209" t="s">
        <v>198</v>
      </c>
      <c r="L495" s="210"/>
      <c r="M495" s="211"/>
      <c r="N495" s="209" t="s">
        <v>202</v>
      </c>
      <c r="O495" s="210"/>
      <c r="P495" s="211"/>
    </row>
    <row r="496" spans="1:16" ht="12" customHeight="1" x14ac:dyDescent="0.2">
      <c r="A496" s="7"/>
      <c r="B496" s="21"/>
      <c r="C496" s="263" t="s">
        <v>705</v>
      </c>
      <c r="D496" s="264"/>
      <c r="E496" s="264"/>
      <c r="F496" s="264"/>
      <c r="G496" s="264"/>
      <c r="H496" s="264"/>
      <c r="I496" s="264"/>
      <c r="J496" s="265"/>
      <c r="K496" s="266">
        <v>720294.96</v>
      </c>
      <c r="L496" s="267"/>
      <c r="M496" s="268"/>
      <c r="N496" s="291">
        <f>K496/L491</f>
        <v>0.23210229235597923</v>
      </c>
      <c r="O496" s="292"/>
      <c r="P496" s="293"/>
    </row>
    <row r="497" spans="1:17" ht="12" customHeight="1" x14ac:dyDescent="0.2">
      <c r="A497" s="7"/>
      <c r="B497" s="21"/>
      <c r="C497" s="263" t="s">
        <v>706</v>
      </c>
      <c r="D497" s="264"/>
      <c r="E497" s="264"/>
      <c r="F497" s="264"/>
      <c r="G497" s="264"/>
      <c r="H497" s="264"/>
      <c r="I497" s="264"/>
      <c r="J497" s="265"/>
      <c r="K497" s="266">
        <v>0</v>
      </c>
      <c r="L497" s="267"/>
      <c r="M497" s="268"/>
      <c r="N497" s="291">
        <f>K497/L491</f>
        <v>0</v>
      </c>
      <c r="O497" s="292"/>
      <c r="P497" s="293"/>
    </row>
    <row r="498" spans="1:17" ht="12" customHeight="1" x14ac:dyDescent="0.2">
      <c r="A498" s="7"/>
      <c r="B498" s="21"/>
      <c r="C498" s="263" t="s">
        <v>707</v>
      </c>
      <c r="D498" s="264"/>
      <c r="E498" s="264"/>
      <c r="F498" s="264"/>
      <c r="G498" s="264"/>
      <c r="H498" s="264"/>
      <c r="I498" s="264"/>
      <c r="J498" s="265"/>
      <c r="K498" s="266">
        <v>367412.82</v>
      </c>
      <c r="L498" s="267"/>
      <c r="M498" s="268"/>
      <c r="N498" s="291">
        <f>K498/L491</f>
        <v>0.11839227330283524</v>
      </c>
      <c r="O498" s="292"/>
      <c r="P498" s="293"/>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59" t="s">
        <v>55</v>
      </c>
      <c r="D502" s="159"/>
      <c r="E502" s="159"/>
      <c r="F502" s="159"/>
      <c r="G502" s="159"/>
      <c r="H502" s="159"/>
      <c r="I502" s="159"/>
      <c r="J502" s="159"/>
      <c r="K502" s="159"/>
      <c r="L502" s="159"/>
      <c r="M502" s="159"/>
      <c r="N502" s="159"/>
      <c r="O502" s="159"/>
      <c r="P502" s="159"/>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59" t="s">
        <v>56</v>
      </c>
      <c r="D506" s="159"/>
      <c r="E506" s="159"/>
      <c r="F506" s="159"/>
      <c r="G506" s="159"/>
      <c r="H506" s="159"/>
      <c r="I506" s="159"/>
      <c r="J506" s="159"/>
      <c r="K506" s="159"/>
      <c r="L506" s="159"/>
      <c r="M506" s="159"/>
      <c r="N506" s="159"/>
      <c r="O506" s="159"/>
      <c r="P506" s="159"/>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218" t="s">
        <v>232</v>
      </c>
      <c r="D508" s="218"/>
      <c r="E508" s="218"/>
      <c r="F508" s="218"/>
      <c r="G508" s="218"/>
      <c r="H508" s="218"/>
      <c r="I508" s="218"/>
      <c r="J508" s="218"/>
      <c r="K508" s="218"/>
      <c r="L508" s="218"/>
      <c r="M508" s="218"/>
      <c r="N508" s="218"/>
      <c r="O508" s="218"/>
      <c r="P508" s="218"/>
    </row>
    <row r="509" spans="1:17" ht="15" customHeight="1" x14ac:dyDescent="0.2">
      <c r="B509" s="22"/>
      <c r="C509" s="218"/>
      <c r="D509" s="218"/>
      <c r="E509" s="218"/>
      <c r="F509" s="218"/>
      <c r="G509" s="218"/>
      <c r="H509" s="218"/>
      <c r="I509" s="218"/>
      <c r="J509" s="218"/>
      <c r="K509" s="218"/>
      <c r="L509" s="218"/>
      <c r="M509" s="218"/>
      <c r="N509" s="218"/>
      <c r="O509" s="218"/>
      <c r="P509" s="218"/>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90" t="s">
        <v>81</v>
      </c>
      <c r="D515" s="290"/>
      <c r="E515" s="290"/>
      <c r="F515" s="290"/>
      <c r="G515" s="290"/>
      <c r="H515" s="290"/>
      <c r="I515" s="290"/>
      <c r="J515" s="290"/>
      <c r="K515" s="290"/>
      <c r="L515" s="290"/>
      <c r="M515" s="290"/>
      <c r="N515" s="290"/>
      <c r="O515" s="290"/>
      <c r="P515" s="290"/>
    </row>
    <row r="517" spans="1:16" ht="12" customHeight="1" x14ac:dyDescent="0.2">
      <c r="E517" s="274" t="s">
        <v>194</v>
      </c>
      <c r="F517" s="275"/>
      <c r="G517" s="275"/>
      <c r="H517" s="276"/>
      <c r="I517" s="209">
        <v>2019</v>
      </c>
      <c r="J517" s="210"/>
      <c r="K517" s="211"/>
      <c r="L517" s="209">
        <v>2018</v>
      </c>
      <c r="M517" s="210"/>
      <c r="N517" s="211"/>
    </row>
    <row r="518" spans="1:16" ht="12" customHeight="1" x14ac:dyDescent="0.2">
      <c r="A518" s="1"/>
      <c r="E518" s="229" t="s">
        <v>708</v>
      </c>
      <c r="F518" s="230"/>
      <c r="G518" s="230"/>
      <c r="H518" s="231"/>
      <c r="I518" s="226">
        <v>0</v>
      </c>
      <c r="J518" s="272"/>
      <c r="K518" s="273"/>
      <c r="L518" s="226">
        <v>0</v>
      </c>
      <c r="M518" s="272"/>
      <c r="N518" s="273"/>
    </row>
    <row r="519" spans="1:16" ht="12" customHeight="1" x14ac:dyDescent="0.2">
      <c r="A519" s="1"/>
      <c r="E519" s="229" t="s">
        <v>627</v>
      </c>
      <c r="F519" s="230"/>
      <c r="G519" s="230"/>
      <c r="H519" s="231"/>
      <c r="I519" s="289">
        <v>332838.84000000003</v>
      </c>
      <c r="J519" s="272"/>
      <c r="K519" s="273"/>
      <c r="L519" s="226">
        <v>794649.25</v>
      </c>
      <c r="M519" s="272"/>
      <c r="N519" s="273"/>
    </row>
    <row r="520" spans="1:16" ht="12" customHeight="1" x14ac:dyDescent="0.2">
      <c r="A520" s="1"/>
      <c r="E520" s="229" t="s">
        <v>628</v>
      </c>
      <c r="F520" s="230"/>
      <c r="G520" s="230"/>
      <c r="H520" s="231"/>
      <c r="I520" s="289">
        <v>0</v>
      </c>
      <c r="J520" s="272"/>
      <c r="K520" s="273"/>
      <c r="L520" s="226">
        <v>0</v>
      </c>
      <c r="M520" s="272"/>
      <c r="N520" s="273"/>
    </row>
    <row r="521" spans="1:16" ht="12" customHeight="1" x14ac:dyDescent="0.2">
      <c r="A521" s="1"/>
      <c r="E521" s="229" t="s">
        <v>629</v>
      </c>
      <c r="F521" s="230"/>
      <c r="G521" s="230"/>
      <c r="H521" s="231"/>
      <c r="I521" s="289">
        <v>0</v>
      </c>
      <c r="J521" s="272"/>
      <c r="K521" s="273"/>
      <c r="L521" s="226">
        <v>0</v>
      </c>
      <c r="M521" s="272"/>
      <c r="N521" s="273"/>
    </row>
    <row r="522" spans="1:16" ht="12" customHeight="1" x14ac:dyDescent="0.2">
      <c r="E522" s="229" t="s">
        <v>630</v>
      </c>
      <c r="F522" s="230"/>
      <c r="G522" s="230"/>
      <c r="H522" s="231"/>
      <c r="I522" s="289">
        <v>0</v>
      </c>
      <c r="J522" s="272"/>
      <c r="K522" s="273"/>
      <c r="L522" s="226">
        <v>0</v>
      </c>
      <c r="M522" s="272"/>
      <c r="N522" s="273"/>
    </row>
    <row r="523" spans="1:16" ht="12" customHeight="1" x14ac:dyDescent="0.2">
      <c r="E523" s="256" t="s">
        <v>709</v>
      </c>
      <c r="F523" s="269"/>
      <c r="G523" s="269"/>
      <c r="H523" s="257"/>
      <c r="I523" s="286">
        <f>SUM(I518:K522)</f>
        <v>332838.84000000003</v>
      </c>
      <c r="J523" s="287"/>
      <c r="K523" s="288"/>
      <c r="L523" s="286">
        <f>SUM(L518:N522)</f>
        <v>794649.25</v>
      </c>
      <c r="M523" s="287"/>
      <c r="N523" s="288"/>
    </row>
    <row r="525" spans="1:16" s="29" customFormat="1" ht="11.25" x14ac:dyDescent="0.2">
      <c r="A525" s="65"/>
      <c r="B525" s="60" t="s">
        <v>85</v>
      </c>
      <c r="C525" s="157" t="s">
        <v>82</v>
      </c>
      <c r="D525" s="157"/>
      <c r="E525" s="157"/>
      <c r="F525" s="157"/>
      <c r="G525" s="157"/>
      <c r="H525" s="157"/>
      <c r="I525" s="157"/>
      <c r="J525" s="157"/>
      <c r="K525" s="157"/>
      <c r="L525" s="157"/>
      <c r="M525" s="157"/>
      <c r="N525" s="157"/>
      <c r="O525" s="157"/>
      <c r="P525" s="157"/>
    </row>
    <row r="526" spans="1:16" s="29" customFormat="1" ht="11.25" x14ac:dyDescent="0.2">
      <c r="A526" s="65"/>
      <c r="B526" s="60"/>
      <c r="C526" s="157"/>
      <c r="D526" s="157"/>
      <c r="E526" s="157"/>
      <c r="F526" s="157"/>
      <c r="G526" s="157"/>
      <c r="H526" s="157"/>
      <c r="I526" s="157"/>
      <c r="J526" s="157"/>
      <c r="K526" s="157"/>
      <c r="L526" s="157"/>
      <c r="M526" s="157"/>
      <c r="N526" s="157"/>
      <c r="O526" s="157"/>
      <c r="P526" s="157"/>
    </row>
    <row r="527" spans="1:16" s="29" customFormat="1" ht="11.25" x14ac:dyDescent="0.2">
      <c r="A527" s="28"/>
      <c r="B527" s="54"/>
      <c r="C527" s="157"/>
      <c r="D527" s="157"/>
      <c r="E527" s="157"/>
      <c r="F527" s="157"/>
      <c r="G527" s="157"/>
      <c r="H527" s="157"/>
      <c r="I527" s="157"/>
      <c r="J527" s="157"/>
      <c r="K527" s="157"/>
      <c r="L527" s="157"/>
      <c r="M527" s="157"/>
      <c r="N527" s="157"/>
      <c r="O527" s="157"/>
      <c r="P527" s="157"/>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57" t="s">
        <v>57</v>
      </c>
      <c r="D529" s="157"/>
      <c r="E529" s="157"/>
      <c r="F529" s="157"/>
      <c r="G529" s="157"/>
      <c r="H529" s="157"/>
      <c r="I529" s="157"/>
      <c r="J529" s="157"/>
      <c r="K529" s="157"/>
      <c r="L529" s="157"/>
      <c r="M529" s="157"/>
      <c r="N529" s="157"/>
      <c r="O529" s="157"/>
      <c r="P529" s="157"/>
    </row>
    <row r="531" spans="1:16" ht="12" customHeight="1" x14ac:dyDescent="0.2">
      <c r="E531" s="239"/>
      <c r="F531" s="240"/>
      <c r="G531" s="240"/>
      <c r="H531" s="241"/>
      <c r="I531" s="209">
        <v>2019</v>
      </c>
      <c r="J531" s="210"/>
      <c r="K531" s="211"/>
      <c r="L531" s="209">
        <v>2018</v>
      </c>
      <c r="M531" s="210"/>
      <c r="N531" s="211"/>
    </row>
    <row r="532" spans="1:16" ht="12" customHeight="1" x14ac:dyDescent="0.2">
      <c r="A532" s="11"/>
      <c r="B532" s="7"/>
      <c r="C532" s="7"/>
      <c r="E532" s="239" t="s">
        <v>48</v>
      </c>
      <c r="F532" s="240"/>
      <c r="G532" s="240"/>
      <c r="H532" s="241"/>
      <c r="I532" s="242"/>
      <c r="J532" s="243"/>
      <c r="K532" s="244"/>
      <c r="L532" s="245"/>
      <c r="M532" s="245"/>
      <c r="N532" s="245"/>
    </row>
    <row r="533" spans="1:16" ht="12" customHeight="1" x14ac:dyDescent="0.2">
      <c r="A533" s="15"/>
      <c r="B533" s="15"/>
      <c r="C533" s="15"/>
      <c r="D533" s="15"/>
      <c r="E533" s="239" t="s">
        <v>49</v>
      </c>
      <c r="F533" s="240"/>
      <c r="G533" s="240"/>
      <c r="H533" s="241"/>
      <c r="I533" s="246"/>
      <c r="J533" s="247"/>
      <c r="K533" s="248"/>
      <c r="L533" s="249"/>
      <c r="M533" s="249"/>
      <c r="N533" s="249"/>
    </row>
    <row r="534" spans="1:16" ht="12" customHeight="1" x14ac:dyDescent="0.2">
      <c r="A534" s="15"/>
      <c r="B534" s="15"/>
      <c r="C534" s="15"/>
      <c r="D534" s="15"/>
      <c r="E534" s="171" t="s">
        <v>26</v>
      </c>
      <c r="F534" s="172"/>
      <c r="G534" s="172"/>
      <c r="H534" s="173"/>
      <c r="I534" s="250">
        <v>2637.44</v>
      </c>
      <c r="J534" s="251"/>
      <c r="K534" s="252"/>
      <c r="L534" s="250">
        <v>1820.1</v>
      </c>
      <c r="M534" s="251"/>
      <c r="N534" s="252"/>
    </row>
    <row r="535" spans="1:16" ht="12" customHeight="1" x14ac:dyDescent="0.2">
      <c r="A535" s="15"/>
      <c r="B535" s="15"/>
      <c r="C535" s="15"/>
      <c r="D535" s="15"/>
      <c r="E535" s="171" t="s">
        <v>27</v>
      </c>
      <c r="F535" s="172"/>
      <c r="G535" s="172"/>
      <c r="H535" s="173"/>
      <c r="I535" s="174"/>
      <c r="J535" s="175"/>
      <c r="K535" s="176"/>
      <c r="L535" s="177"/>
      <c r="M535" s="177"/>
      <c r="N535" s="177"/>
    </row>
    <row r="536" spans="1:16" ht="12" customHeight="1" x14ac:dyDescent="0.2">
      <c r="E536" s="171" t="s">
        <v>28</v>
      </c>
      <c r="F536" s="172"/>
      <c r="G536" s="172"/>
      <c r="H536" s="173"/>
      <c r="I536" s="174"/>
      <c r="J536" s="175"/>
      <c r="K536" s="176"/>
      <c r="L536" s="177"/>
      <c r="M536" s="177"/>
      <c r="N536" s="177"/>
    </row>
    <row r="537" spans="1:16" ht="12" customHeight="1" x14ac:dyDescent="0.2">
      <c r="A537" s="15"/>
      <c r="B537" s="15"/>
      <c r="C537" s="15"/>
      <c r="D537" s="15"/>
      <c r="E537" s="178" t="s">
        <v>50</v>
      </c>
      <c r="F537" s="179"/>
      <c r="G537" s="179"/>
      <c r="H537" s="180"/>
      <c r="I537" s="184"/>
      <c r="J537" s="185"/>
      <c r="K537" s="186"/>
      <c r="L537" s="184"/>
      <c r="M537" s="185"/>
      <c r="N537" s="186"/>
    </row>
    <row r="538" spans="1:16" ht="12" customHeight="1" x14ac:dyDescent="0.2">
      <c r="A538" s="16"/>
      <c r="B538" s="16"/>
      <c r="C538" s="16"/>
      <c r="D538" s="16"/>
      <c r="E538" s="181"/>
      <c r="F538" s="182"/>
      <c r="G538" s="182"/>
      <c r="H538" s="183"/>
      <c r="I538" s="187"/>
      <c r="J538" s="188"/>
      <c r="K538" s="189"/>
      <c r="L538" s="187"/>
      <c r="M538" s="188"/>
      <c r="N538" s="189"/>
    </row>
    <row r="539" spans="1:16" ht="12" customHeight="1" x14ac:dyDescent="0.2">
      <c r="A539" s="15"/>
      <c r="B539" s="15"/>
      <c r="C539" s="15"/>
      <c r="D539" s="15"/>
      <c r="E539" s="178" t="s">
        <v>51</v>
      </c>
      <c r="F539" s="179"/>
      <c r="G539" s="179"/>
      <c r="H539" s="180"/>
      <c r="I539" s="184"/>
      <c r="J539" s="185"/>
      <c r="K539" s="186"/>
      <c r="L539" s="184"/>
      <c r="M539" s="185"/>
      <c r="N539" s="186"/>
    </row>
    <row r="540" spans="1:16" ht="12" customHeight="1" x14ac:dyDescent="0.2">
      <c r="A540" s="16"/>
      <c r="B540" s="16"/>
      <c r="C540" s="16"/>
      <c r="D540" s="16"/>
      <c r="E540" s="181"/>
      <c r="F540" s="182"/>
      <c r="G540" s="182"/>
      <c r="H540" s="183"/>
      <c r="I540" s="187"/>
      <c r="J540" s="188"/>
      <c r="K540" s="189"/>
      <c r="L540" s="187"/>
      <c r="M540" s="188"/>
      <c r="N540" s="189"/>
    </row>
    <row r="541" spans="1:16" ht="12" customHeight="1" x14ac:dyDescent="0.2">
      <c r="A541" s="1"/>
      <c r="E541" s="171" t="s">
        <v>29</v>
      </c>
      <c r="F541" s="172"/>
      <c r="G541" s="172"/>
      <c r="H541" s="173"/>
      <c r="I541" s="174"/>
      <c r="J541" s="175"/>
      <c r="K541" s="176"/>
      <c r="L541" s="177"/>
      <c r="M541" s="177"/>
      <c r="N541" s="177"/>
    </row>
    <row r="542" spans="1:16" ht="12" customHeight="1" x14ac:dyDescent="0.2">
      <c r="E542" s="171" t="s">
        <v>30</v>
      </c>
      <c r="F542" s="172"/>
      <c r="G542" s="172"/>
      <c r="H542" s="173"/>
      <c r="I542" s="174"/>
      <c r="J542" s="175"/>
      <c r="K542" s="176"/>
      <c r="L542" s="177"/>
      <c r="M542" s="177"/>
      <c r="N542" s="177"/>
    </row>
    <row r="543" spans="1:16" ht="12" customHeight="1" x14ac:dyDescent="0.2">
      <c r="A543" s="1"/>
    </row>
    <row r="544" spans="1:16" s="29" customFormat="1" ht="12" customHeight="1" x14ac:dyDescent="0.2">
      <c r="B544" s="280" t="s">
        <v>3</v>
      </c>
      <c r="C544" s="280"/>
      <c r="D544" s="280"/>
      <c r="E544" s="280"/>
      <c r="F544" s="280"/>
      <c r="G544" s="280"/>
      <c r="H544" s="280"/>
      <c r="I544" s="280"/>
      <c r="J544" s="280"/>
      <c r="K544" s="280"/>
      <c r="L544" s="280"/>
      <c r="M544" s="280"/>
      <c r="N544" s="280"/>
      <c r="O544" s="280"/>
      <c r="P544" s="280"/>
    </row>
    <row r="545" spans="1:16" ht="12" customHeight="1" x14ac:dyDescent="0.2">
      <c r="A545" s="1"/>
    </row>
    <row r="546" spans="1:16" ht="23.25" customHeight="1" x14ac:dyDescent="0.2">
      <c r="B546" s="2" t="s">
        <v>62</v>
      </c>
      <c r="C546" s="282" t="s">
        <v>63</v>
      </c>
      <c r="D546" s="282"/>
      <c r="E546" s="282"/>
      <c r="F546" s="282"/>
      <c r="G546" s="282"/>
      <c r="H546" s="282"/>
      <c r="I546" s="282"/>
      <c r="J546" s="282"/>
      <c r="K546" s="282"/>
      <c r="L546" s="282"/>
      <c r="M546" s="282"/>
      <c r="N546" s="282"/>
      <c r="O546" s="282"/>
      <c r="P546" s="282"/>
    </row>
    <row r="548" spans="1:16" s="49" customFormat="1" x14ac:dyDescent="0.2">
      <c r="B548" s="238" t="s">
        <v>304</v>
      </c>
      <c r="C548" s="238"/>
      <c r="D548" s="238"/>
      <c r="E548" s="238"/>
      <c r="F548" s="238"/>
      <c r="G548" s="238"/>
      <c r="H548" s="238"/>
      <c r="I548" s="238"/>
      <c r="J548" s="238"/>
      <c r="K548" s="238"/>
      <c r="L548" s="238"/>
      <c r="M548" s="238"/>
      <c r="N548" s="238"/>
      <c r="O548" s="238"/>
      <c r="P548" s="238"/>
    </row>
    <row r="549" spans="1:16" s="49" customFormat="1" x14ac:dyDescent="0.2">
      <c r="B549" s="238"/>
      <c r="C549" s="238"/>
      <c r="D549" s="238"/>
      <c r="E549" s="238"/>
      <c r="F549" s="238"/>
      <c r="G549" s="238"/>
      <c r="H549" s="238"/>
      <c r="I549" s="238"/>
      <c r="J549" s="238"/>
      <c r="K549" s="238"/>
      <c r="L549" s="238"/>
      <c r="M549" s="238"/>
      <c r="N549" s="238"/>
      <c r="O549" s="238"/>
      <c r="P549" s="238"/>
    </row>
    <row r="551" spans="1:16" ht="12" customHeight="1" x14ac:dyDescent="0.2">
      <c r="A551" s="164" t="s">
        <v>31</v>
      </c>
      <c r="B551" s="164"/>
      <c r="C551" s="164"/>
      <c r="D551" s="164"/>
      <c r="E551" s="164"/>
      <c r="F551" s="164"/>
      <c r="G551" s="164"/>
      <c r="H551" s="164"/>
      <c r="I551" s="164"/>
      <c r="J551" s="164"/>
      <c r="K551" s="164"/>
      <c r="L551" s="164"/>
      <c r="M551" s="164"/>
      <c r="N551" s="164"/>
      <c r="O551" s="164"/>
      <c r="P551" s="164"/>
    </row>
    <row r="552" spans="1:16" ht="12" customHeight="1" x14ac:dyDescent="0.2">
      <c r="A552" s="2"/>
    </row>
    <row r="553" spans="1:16" x14ac:dyDescent="0.2">
      <c r="B553" s="238" t="s">
        <v>305</v>
      </c>
      <c r="C553" s="238"/>
      <c r="D553" s="238"/>
      <c r="E553" s="238"/>
      <c r="F553" s="238"/>
      <c r="G553" s="238"/>
      <c r="H553" s="238"/>
      <c r="I553" s="238"/>
      <c r="J553" s="238"/>
      <c r="K553" s="238"/>
      <c r="L553" s="238"/>
      <c r="M553" s="238"/>
      <c r="N553" s="238"/>
      <c r="O553" s="238"/>
      <c r="P553" s="238"/>
    </row>
    <row r="554" spans="1:16" x14ac:dyDescent="0.2">
      <c r="B554" s="238"/>
      <c r="C554" s="238"/>
      <c r="D554" s="238"/>
      <c r="E554" s="238"/>
      <c r="F554" s="238"/>
      <c r="G554" s="238"/>
      <c r="H554" s="238"/>
      <c r="I554" s="238"/>
      <c r="J554" s="238"/>
      <c r="K554" s="238"/>
      <c r="L554" s="238"/>
      <c r="M554" s="238"/>
      <c r="N554" s="238"/>
      <c r="O554" s="238"/>
      <c r="P554" s="238"/>
    </row>
    <row r="555" spans="1:16" x14ac:dyDescent="0.2">
      <c r="B555" s="238"/>
      <c r="C555" s="238"/>
      <c r="D555" s="238"/>
      <c r="E555" s="238"/>
      <c r="F555" s="238"/>
      <c r="G555" s="238"/>
      <c r="H555" s="238"/>
      <c r="I555" s="238"/>
      <c r="J555" s="238"/>
      <c r="K555" s="238"/>
      <c r="L555" s="238"/>
      <c r="M555" s="238"/>
      <c r="N555" s="238"/>
      <c r="O555" s="238"/>
      <c r="P555" s="238"/>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12" t="s">
        <v>194</v>
      </c>
      <c r="F575" s="212"/>
      <c r="G575" s="212"/>
      <c r="H575" s="212"/>
      <c r="I575" s="212"/>
      <c r="J575" s="212"/>
      <c r="K575" s="212"/>
      <c r="L575" s="209" t="s">
        <v>198</v>
      </c>
      <c r="M575" s="210"/>
      <c r="N575" s="211"/>
    </row>
    <row r="576" spans="1:16" ht="12" customHeight="1" x14ac:dyDescent="0.2">
      <c r="E576" s="166" t="s">
        <v>710</v>
      </c>
      <c r="F576" s="166"/>
      <c r="G576" s="166"/>
      <c r="H576" s="166"/>
      <c r="I576" s="166"/>
      <c r="J576" s="166"/>
      <c r="K576" s="166"/>
      <c r="L576" s="169">
        <v>0</v>
      </c>
      <c r="M576" s="170"/>
      <c r="N576" s="170"/>
    </row>
    <row r="577" spans="2:16" ht="12" customHeight="1" x14ac:dyDescent="0.2">
      <c r="E577" s="166" t="s">
        <v>711</v>
      </c>
      <c r="F577" s="166"/>
      <c r="G577" s="166"/>
      <c r="H577" s="166"/>
      <c r="I577" s="166"/>
      <c r="J577" s="166"/>
      <c r="K577" s="166"/>
      <c r="L577" s="169">
        <v>0</v>
      </c>
      <c r="M577" s="170"/>
      <c r="N577" s="170"/>
    </row>
    <row r="578" spans="2:16" ht="12" customHeight="1" x14ac:dyDescent="0.2">
      <c r="E578" s="166" t="s">
        <v>712</v>
      </c>
      <c r="F578" s="166"/>
      <c r="G578" s="166"/>
      <c r="H578" s="166"/>
      <c r="I578" s="166"/>
      <c r="J578" s="166"/>
      <c r="K578" s="166"/>
      <c r="L578" s="169">
        <v>0</v>
      </c>
      <c r="M578" s="170"/>
      <c r="N578" s="170"/>
    </row>
    <row r="579" spans="2:16" ht="12" customHeight="1" x14ac:dyDescent="0.2">
      <c r="E579" s="166" t="s">
        <v>713</v>
      </c>
      <c r="F579" s="166"/>
      <c r="G579" s="166"/>
      <c r="H579" s="166"/>
      <c r="I579" s="166"/>
      <c r="J579" s="166"/>
      <c r="K579" s="166"/>
      <c r="L579" s="169">
        <v>0</v>
      </c>
      <c r="M579" s="170"/>
      <c r="N579" s="170"/>
    </row>
    <row r="580" spans="2:16" ht="12" customHeight="1" x14ac:dyDescent="0.2">
      <c r="E580" s="166" t="s">
        <v>714</v>
      </c>
      <c r="F580" s="166"/>
      <c r="G580" s="166"/>
      <c r="H580" s="166"/>
      <c r="I580" s="166"/>
      <c r="J580" s="166"/>
      <c r="K580" s="166"/>
      <c r="L580" s="169">
        <v>0</v>
      </c>
      <c r="M580" s="170"/>
      <c r="N580" s="170"/>
    </row>
    <row r="581" spans="2:16" ht="12" customHeight="1" x14ac:dyDescent="0.2">
      <c r="E581" s="166" t="s">
        <v>715</v>
      </c>
      <c r="F581" s="166"/>
      <c r="G581" s="166"/>
      <c r="H581" s="166"/>
      <c r="I581" s="166"/>
      <c r="J581" s="166"/>
      <c r="K581" s="166"/>
      <c r="L581" s="169">
        <v>0</v>
      </c>
      <c r="M581" s="170"/>
      <c r="N581" s="170"/>
    </row>
    <row r="582" spans="2:16" ht="12" customHeight="1" x14ac:dyDescent="0.2">
      <c r="E582" s="166"/>
      <c r="F582" s="166"/>
      <c r="G582" s="166"/>
      <c r="H582" s="166"/>
      <c r="I582" s="166"/>
      <c r="J582" s="166"/>
      <c r="K582" s="166"/>
      <c r="L582" s="169">
        <v>0</v>
      </c>
      <c r="M582" s="170"/>
      <c r="N582" s="170"/>
    </row>
    <row r="583" spans="2:16" ht="12" customHeight="1" x14ac:dyDescent="0.2">
      <c r="E583" s="190" t="s">
        <v>716</v>
      </c>
      <c r="F583" s="191"/>
      <c r="G583" s="191"/>
      <c r="H583" s="191"/>
      <c r="I583" s="191"/>
      <c r="J583" s="191"/>
      <c r="K583" s="192"/>
      <c r="L583" s="168">
        <f>SUM(L576:N582)</f>
        <v>0</v>
      </c>
      <c r="M583" s="168"/>
      <c r="N583" s="16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59" t="s">
        <v>233</v>
      </c>
      <c r="C591" s="159"/>
      <c r="D591" s="159"/>
      <c r="E591" s="159"/>
      <c r="F591" s="159"/>
      <c r="G591" s="159"/>
      <c r="H591" s="159"/>
      <c r="I591" s="159"/>
      <c r="J591" s="159"/>
      <c r="K591" s="159"/>
      <c r="L591" s="159"/>
      <c r="M591" s="159"/>
      <c r="N591" s="159"/>
      <c r="O591" s="159"/>
      <c r="P591" s="159"/>
    </row>
    <row r="592" spans="2:16" ht="6" customHeight="1" x14ac:dyDescent="0.2"/>
    <row r="593" spans="1:16" s="29" customFormat="1" ht="25.5" customHeight="1" x14ac:dyDescent="0.2">
      <c r="B593" s="55" t="s">
        <v>86</v>
      </c>
      <c r="C593" s="281" t="s">
        <v>83</v>
      </c>
      <c r="D593" s="281"/>
      <c r="E593" s="281"/>
      <c r="F593" s="281"/>
      <c r="G593" s="281"/>
      <c r="H593" s="281"/>
      <c r="I593" s="281"/>
      <c r="J593" s="281"/>
      <c r="K593" s="281"/>
      <c r="L593" s="281"/>
      <c r="M593" s="281"/>
      <c r="N593" s="281"/>
      <c r="O593" s="281"/>
      <c r="P593" s="281"/>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64" t="s">
        <v>39</v>
      </c>
      <c r="B599" s="164"/>
      <c r="C599" s="164"/>
      <c r="D599" s="164"/>
      <c r="E599" s="164"/>
      <c r="F599" s="164"/>
      <c r="G599" s="164"/>
      <c r="H599" s="164"/>
      <c r="I599" s="164"/>
      <c r="J599" s="164"/>
      <c r="K599" s="164"/>
      <c r="L599" s="164"/>
      <c r="M599" s="164"/>
      <c r="N599" s="164"/>
      <c r="O599" s="164"/>
      <c r="P599" s="16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63" t="s">
        <v>9</v>
      </c>
      <c r="C603" s="163"/>
      <c r="D603" s="163"/>
      <c r="E603" s="163"/>
      <c r="F603" s="163"/>
      <c r="G603" s="163"/>
      <c r="H603" s="163"/>
      <c r="I603" s="163"/>
      <c r="J603" s="163"/>
      <c r="K603" s="163"/>
      <c r="L603" s="163"/>
      <c r="M603" s="163"/>
      <c r="N603" s="163"/>
      <c r="O603" s="163"/>
      <c r="P603" s="163"/>
    </row>
    <row r="604" spans="1:16" ht="12" customHeight="1" x14ac:dyDescent="0.2">
      <c r="A604" s="1"/>
    </row>
    <row r="605" spans="1:16" ht="12" customHeight="1" x14ac:dyDescent="0.2">
      <c r="A605" s="29"/>
      <c r="B605" s="163" t="s">
        <v>296</v>
      </c>
      <c r="C605" s="163"/>
      <c r="D605" s="163"/>
      <c r="E605" s="163"/>
      <c r="F605" s="163"/>
      <c r="G605" s="163"/>
      <c r="H605" s="163"/>
      <c r="I605" s="163"/>
      <c r="J605" s="163"/>
      <c r="K605" s="163"/>
      <c r="L605" s="163"/>
      <c r="M605" s="163"/>
      <c r="N605" s="163"/>
      <c r="O605" s="163"/>
      <c r="P605" s="163"/>
    </row>
    <row r="607" spans="1:16" ht="12" customHeight="1" x14ac:dyDescent="0.2">
      <c r="A607" s="29"/>
      <c r="B607" s="163" t="s">
        <v>297</v>
      </c>
      <c r="C607" s="163"/>
      <c r="D607" s="163"/>
      <c r="E607" s="163"/>
      <c r="F607" s="163"/>
      <c r="G607" s="163"/>
      <c r="H607" s="163"/>
      <c r="I607" s="163"/>
      <c r="J607" s="163"/>
      <c r="K607" s="163"/>
      <c r="L607" s="163"/>
      <c r="M607" s="163"/>
      <c r="N607" s="163"/>
      <c r="O607" s="163"/>
      <c r="P607" s="163"/>
    </row>
    <row r="609" spans="1:16" ht="41.25" customHeight="1" x14ac:dyDescent="0.2">
      <c r="B609" s="154" t="s">
        <v>621</v>
      </c>
      <c r="C609" s="154"/>
      <c r="D609" s="154"/>
      <c r="E609" s="154"/>
      <c r="F609" s="154"/>
      <c r="G609" s="154"/>
      <c r="H609" s="154"/>
      <c r="I609" s="154"/>
      <c r="J609" s="154"/>
      <c r="K609" s="154"/>
      <c r="L609" s="154"/>
      <c r="M609" s="154"/>
      <c r="N609" s="154"/>
      <c r="O609" s="154"/>
      <c r="P609" s="154"/>
    </row>
    <row r="611" spans="1:16" ht="12" customHeight="1" x14ac:dyDescent="0.2">
      <c r="B611" s="25" t="s">
        <v>98</v>
      </c>
      <c r="C611" s="14" t="s">
        <v>99</v>
      </c>
    </row>
    <row r="612" spans="1:16" ht="12" customHeight="1" x14ac:dyDescent="0.2">
      <c r="A612" s="2"/>
    </row>
    <row r="613" spans="1:16" ht="12" customHeight="1" x14ac:dyDescent="0.2">
      <c r="A613" s="29"/>
      <c r="B613" s="163" t="s">
        <v>298</v>
      </c>
      <c r="C613" s="163"/>
      <c r="D613" s="163"/>
      <c r="E613" s="163"/>
      <c r="F613" s="163"/>
      <c r="G613" s="163"/>
      <c r="H613" s="163"/>
      <c r="I613" s="163"/>
      <c r="J613" s="163"/>
      <c r="K613" s="163"/>
      <c r="L613" s="163"/>
      <c r="M613" s="163"/>
      <c r="N613" s="163"/>
      <c r="O613" s="163"/>
      <c r="P613" s="163"/>
    </row>
    <row r="615" spans="1:16" ht="51.75" customHeight="1" x14ac:dyDescent="0.2">
      <c r="B615" s="165" t="s">
        <v>553</v>
      </c>
      <c r="C615" s="165"/>
      <c r="D615" s="165"/>
      <c r="E615" s="165"/>
      <c r="F615" s="165"/>
      <c r="G615" s="165"/>
      <c r="H615" s="165"/>
      <c r="I615" s="165"/>
      <c r="J615" s="165"/>
      <c r="K615" s="165"/>
      <c r="L615" s="165"/>
      <c r="M615" s="165"/>
      <c r="N615" s="165"/>
      <c r="O615" s="165"/>
      <c r="P615" s="165"/>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54" t="s">
        <v>554</v>
      </c>
      <c r="C626" s="154"/>
      <c r="D626" s="154"/>
      <c r="E626" s="154"/>
      <c r="F626" s="154"/>
      <c r="G626" s="154"/>
      <c r="H626" s="154"/>
      <c r="I626" s="154"/>
      <c r="J626" s="154"/>
      <c r="K626" s="154"/>
      <c r="L626" s="154"/>
      <c r="M626" s="154"/>
      <c r="N626" s="154"/>
      <c r="O626" s="154"/>
      <c r="P626" s="154"/>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154" t="s">
        <v>555</v>
      </c>
      <c r="C628" s="154"/>
      <c r="D628" s="154"/>
      <c r="E628" s="154"/>
      <c r="F628" s="154"/>
      <c r="G628" s="154"/>
      <c r="H628" s="154"/>
      <c r="I628" s="154"/>
      <c r="J628" s="154"/>
      <c r="K628" s="154"/>
      <c r="L628" s="154"/>
      <c r="M628" s="154"/>
      <c r="N628" s="154"/>
      <c r="O628" s="154"/>
      <c r="P628" s="154"/>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154" t="s">
        <v>556</v>
      </c>
      <c r="C630" s="154"/>
      <c r="D630" s="154"/>
      <c r="E630" s="154"/>
      <c r="F630" s="154"/>
      <c r="G630" s="154"/>
      <c r="H630" s="154"/>
      <c r="I630" s="154"/>
      <c r="J630" s="154"/>
      <c r="K630" s="154"/>
      <c r="L630" s="154"/>
      <c r="M630" s="154"/>
      <c r="N630" s="154"/>
      <c r="O630" s="154"/>
      <c r="P630" s="154"/>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154" t="s">
        <v>557</v>
      </c>
      <c r="C632" s="154"/>
      <c r="D632" s="154"/>
      <c r="E632" s="154"/>
      <c r="F632" s="154"/>
      <c r="G632" s="154"/>
      <c r="H632" s="154"/>
      <c r="I632" s="154"/>
      <c r="J632" s="154"/>
      <c r="K632" s="154"/>
      <c r="L632" s="154"/>
      <c r="M632" s="154"/>
      <c r="N632" s="154"/>
      <c r="O632" s="154"/>
      <c r="P632" s="154"/>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154" t="s">
        <v>558</v>
      </c>
      <c r="C634" s="154"/>
      <c r="D634" s="154"/>
      <c r="E634" s="154"/>
      <c r="F634" s="154"/>
      <c r="G634" s="154"/>
      <c r="H634" s="154"/>
      <c r="I634" s="154"/>
      <c r="J634" s="154"/>
      <c r="K634" s="154"/>
      <c r="L634" s="154"/>
      <c r="M634" s="154"/>
      <c r="N634" s="154"/>
      <c r="O634" s="154"/>
      <c r="P634" s="154"/>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154" t="s">
        <v>559</v>
      </c>
      <c r="C636" s="154"/>
      <c r="D636" s="154"/>
      <c r="E636" s="154"/>
      <c r="F636" s="154"/>
      <c r="G636" s="154"/>
      <c r="H636" s="154"/>
      <c r="I636" s="154"/>
      <c r="J636" s="154"/>
      <c r="K636" s="154"/>
      <c r="L636" s="154"/>
      <c r="M636" s="154"/>
      <c r="N636" s="154"/>
      <c r="O636" s="154"/>
      <c r="P636" s="154"/>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54" t="s">
        <v>560</v>
      </c>
      <c r="C658" s="154"/>
      <c r="D658" s="154"/>
      <c r="E658" s="154"/>
      <c r="F658" s="154"/>
      <c r="G658" s="154"/>
      <c r="H658" s="154"/>
      <c r="I658" s="154"/>
      <c r="J658" s="154"/>
      <c r="K658" s="154"/>
      <c r="L658" s="154"/>
      <c r="M658" s="154"/>
      <c r="N658" s="154"/>
      <c r="O658" s="154"/>
      <c r="P658" s="154"/>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158" t="s">
        <v>561</v>
      </c>
      <c r="C660" s="158"/>
      <c r="D660" s="158"/>
      <c r="E660" s="158"/>
      <c r="F660" s="158"/>
      <c r="G660" s="158"/>
      <c r="H660" s="158"/>
      <c r="I660" s="158"/>
      <c r="J660" s="158"/>
      <c r="K660" s="158"/>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154" t="s">
        <v>562</v>
      </c>
      <c r="C662" s="154"/>
      <c r="D662" s="154"/>
      <c r="E662" s="154"/>
      <c r="F662" s="154"/>
      <c r="G662" s="154"/>
      <c r="H662" s="154"/>
      <c r="I662" s="154"/>
      <c r="J662" s="154"/>
      <c r="K662" s="154"/>
      <c r="L662" s="154"/>
      <c r="M662" s="154"/>
      <c r="N662" s="154"/>
      <c r="O662" s="154"/>
      <c r="P662" s="154"/>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154" t="s">
        <v>563</v>
      </c>
      <c r="C664" s="154"/>
      <c r="D664" s="154"/>
      <c r="E664" s="154"/>
      <c r="F664" s="154"/>
      <c r="G664" s="154"/>
      <c r="H664" s="154"/>
      <c r="I664" s="154"/>
      <c r="J664" s="154"/>
      <c r="K664" s="154"/>
      <c r="L664" s="154"/>
      <c r="M664" s="154"/>
      <c r="N664" s="154"/>
      <c r="O664" s="154"/>
      <c r="P664" s="154"/>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154" t="s">
        <v>564</v>
      </c>
      <c r="C666" s="154"/>
      <c r="D666" s="154"/>
      <c r="E666" s="154"/>
      <c r="F666" s="154"/>
      <c r="G666" s="154"/>
      <c r="H666" s="154"/>
      <c r="I666" s="154"/>
      <c r="J666" s="154"/>
      <c r="K666" s="154"/>
      <c r="L666" s="154"/>
      <c r="M666" s="154"/>
      <c r="N666" s="154"/>
      <c r="O666" s="154"/>
      <c r="P666" s="154"/>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154" t="s">
        <v>565</v>
      </c>
      <c r="C668" s="154"/>
      <c r="D668" s="154"/>
      <c r="E668" s="154"/>
      <c r="F668" s="154"/>
      <c r="G668" s="154"/>
      <c r="H668" s="154"/>
      <c r="I668" s="154"/>
      <c r="J668" s="154"/>
      <c r="K668" s="154"/>
      <c r="L668" s="154"/>
      <c r="M668" s="154"/>
      <c r="N668" s="154"/>
      <c r="O668" s="154"/>
      <c r="P668" s="154"/>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154" t="s">
        <v>566</v>
      </c>
      <c r="C670" s="154"/>
      <c r="D670" s="154"/>
      <c r="E670" s="154"/>
      <c r="F670" s="154"/>
      <c r="G670" s="154"/>
      <c r="H670" s="154"/>
      <c r="I670" s="154"/>
      <c r="J670" s="154"/>
      <c r="K670" s="154"/>
      <c r="L670" s="154"/>
      <c r="M670" s="154"/>
      <c r="N670" s="154"/>
      <c r="O670" s="154"/>
      <c r="P670" s="154"/>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154" t="s">
        <v>567</v>
      </c>
      <c r="C672" s="154"/>
      <c r="D672" s="154"/>
      <c r="E672" s="154"/>
      <c r="F672" s="154"/>
      <c r="G672" s="154"/>
      <c r="H672" s="154"/>
      <c r="I672" s="154"/>
      <c r="J672" s="154"/>
      <c r="K672" s="154"/>
      <c r="L672" s="154"/>
      <c r="M672" s="154"/>
      <c r="N672" s="154"/>
      <c r="O672" s="154"/>
      <c r="P672" s="154"/>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154" t="s">
        <v>568</v>
      </c>
      <c r="C674" s="154"/>
      <c r="D674" s="154"/>
      <c r="E674" s="154"/>
      <c r="F674" s="154"/>
      <c r="G674" s="154"/>
      <c r="H674" s="154"/>
      <c r="I674" s="154"/>
      <c r="J674" s="154"/>
      <c r="K674" s="154"/>
      <c r="L674" s="154"/>
      <c r="M674" s="154"/>
      <c r="N674" s="154"/>
      <c r="O674" s="154"/>
      <c r="P674" s="154"/>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154" t="s">
        <v>569</v>
      </c>
      <c r="C676" s="154"/>
      <c r="D676" s="154"/>
      <c r="E676" s="154"/>
      <c r="F676" s="154"/>
      <c r="G676" s="154"/>
      <c r="H676" s="154"/>
      <c r="I676" s="154"/>
      <c r="J676" s="154"/>
      <c r="K676" s="154"/>
      <c r="L676" s="154"/>
      <c r="M676" s="154"/>
      <c r="N676" s="154"/>
      <c r="O676" s="154"/>
      <c r="P676" s="154"/>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154" t="s">
        <v>570</v>
      </c>
      <c r="C678" s="154"/>
      <c r="D678" s="154"/>
      <c r="E678" s="154"/>
      <c r="F678" s="154"/>
      <c r="G678" s="154"/>
      <c r="H678" s="154"/>
      <c r="I678" s="154"/>
      <c r="J678" s="154"/>
      <c r="K678" s="154"/>
      <c r="L678" s="154"/>
      <c r="M678" s="154"/>
      <c r="N678" s="154"/>
      <c r="O678" s="154"/>
      <c r="P678" s="154"/>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154" t="s">
        <v>571</v>
      </c>
      <c r="C680" s="154"/>
      <c r="D680" s="154"/>
      <c r="E680" s="154"/>
      <c r="F680" s="154"/>
      <c r="G680" s="154"/>
      <c r="H680" s="154"/>
      <c r="I680" s="154"/>
      <c r="J680" s="154"/>
      <c r="K680" s="154"/>
      <c r="L680" s="154"/>
      <c r="M680" s="154"/>
      <c r="N680" s="154"/>
      <c r="O680" s="154"/>
      <c r="P680" s="154"/>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154" t="s">
        <v>572</v>
      </c>
      <c r="C682" s="154"/>
      <c r="D682" s="154"/>
      <c r="E682" s="154"/>
      <c r="F682" s="154"/>
      <c r="G682" s="154"/>
      <c r="H682" s="154"/>
      <c r="I682" s="154"/>
      <c r="J682" s="154"/>
      <c r="K682" s="154"/>
      <c r="L682" s="154"/>
      <c r="M682" s="154"/>
      <c r="N682" s="154"/>
      <c r="O682" s="154"/>
      <c r="P682" s="154"/>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154" t="s">
        <v>573</v>
      </c>
      <c r="C684" s="154"/>
      <c r="D684" s="154"/>
      <c r="E684" s="154"/>
      <c r="F684" s="154"/>
      <c r="G684" s="154"/>
      <c r="H684" s="154"/>
      <c r="I684" s="154"/>
      <c r="J684" s="154"/>
      <c r="K684" s="154"/>
      <c r="L684" s="154"/>
      <c r="M684" s="154"/>
      <c r="N684" s="154"/>
      <c r="O684" s="154"/>
      <c r="P684" s="154"/>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154" t="s">
        <v>574</v>
      </c>
      <c r="C686" s="154"/>
      <c r="D686" s="154"/>
      <c r="E686" s="154"/>
      <c r="F686" s="154"/>
      <c r="G686" s="154"/>
      <c r="H686" s="154"/>
      <c r="I686" s="154"/>
      <c r="J686" s="154"/>
      <c r="K686" s="154"/>
      <c r="L686" s="154"/>
      <c r="M686" s="154"/>
      <c r="N686" s="154"/>
      <c r="O686" s="154"/>
      <c r="P686" s="154"/>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154" t="s">
        <v>575</v>
      </c>
      <c r="C688" s="154"/>
      <c r="D688" s="154"/>
      <c r="E688" s="154"/>
      <c r="F688" s="154"/>
      <c r="G688" s="154"/>
      <c r="H688" s="154"/>
      <c r="I688" s="154"/>
      <c r="J688" s="154"/>
      <c r="K688" s="154"/>
      <c r="L688" s="154"/>
      <c r="M688" s="154"/>
      <c r="N688" s="154"/>
      <c r="O688" s="154"/>
      <c r="P688" s="154"/>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154" t="s">
        <v>576</v>
      </c>
      <c r="C690" s="154"/>
      <c r="D690" s="154"/>
      <c r="E690" s="154"/>
      <c r="F690" s="154"/>
      <c r="G690" s="154"/>
      <c r="H690" s="154"/>
      <c r="I690" s="154"/>
      <c r="J690" s="154"/>
      <c r="K690" s="154"/>
      <c r="L690" s="154"/>
      <c r="M690" s="154"/>
      <c r="N690" s="154"/>
      <c r="O690" s="154"/>
      <c r="P690" s="154"/>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154" t="s">
        <v>577</v>
      </c>
      <c r="C692" s="154"/>
      <c r="D692" s="154"/>
      <c r="E692" s="154"/>
      <c r="F692" s="154"/>
      <c r="G692" s="154"/>
      <c r="H692" s="154"/>
      <c r="I692" s="154"/>
      <c r="J692" s="154"/>
      <c r="K692" s="154"/>
      <c r="L692" s="154"/>
      <c r="M692" s="154"/>
      <c r="N692" s="154"/>
      <c r="O692" s="154"/>
      <c r="P692" s="154"/>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154" t="s">
        <v>578</v>
      </c>
      <c r="C694" s="154"/>
      <c r="D694" s="154"/>
      <c r="E694" s="154"/>
      <c r="F694" s="154"/>
      <c r="G694" s="154"/>
      <c r="H694" s="154"/>
      <c r="I694" s="154"/>
      <c r="J694" s="154"/>
      <c r="K694" s="154"/>
      <c r="L694" s="154"/>
      <c r="M694" s="154"/>
      <c r="N694" s="154"/>
      <c r="O694" s="154"/>
      <c r="P694" s="154"/>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154" t="s">
        <v>579</v>
      </c>
      <c r="C696" s="154"/>
      <c r="D696" s="154"/>
      <c r="E696" s="154"/>
      <c r="F696" s="154"/>
      <c r="G696" s="154"/>
      <c r="H696" s="154"/>
      <c r="I696" s="154"/>
      <c r="J696" s="154"/>
      <c r="K696" s="154"/>
      <c r="L696" s="154"/>
      <c r="M696" s="154"/>
      <c r="N696" s="154"/>
      <c r="O696" s="154"/>
      <c r="P696" s="154"/>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154" t="s">
        <v>580</v>
      </c>
      <c r="C698" s="154"/>
      <c r="D698" s="154"/>
      <c r="E698" s="154"/>
      <c r="F698" s="154"/>
      <c r="G698" s="154"/>
      <c r="H698" s="154"/>
      <c r="I698" s="154"/>
      <c r="J698" s="154"/>
      <c r="K698" s="154"/>
      <c r="L698" s="154"/>
      <c r="M698" s="154"/>
      <c r="N698" s="154"/>
      <c r="O698" s="154"/>
      <c r="P698" s="154"/>
    </row>
    <row r="699" spans="2:16" ht="12" customHeight="1" x14ac:dyDescent="0.2">
      <c r="B699" s="1"/>
    </row>
    <row r="700" spans="2:16" ht="12" customHeight="1" x14ac:dyDescent="0.2">
      <c r="B700" s="162" t="s">
        <v>581</v>
      </c>
      <c r="C700" s="162"/>
      <c r="D700" s="162"/>
      <c r="E700" s="162"/>
      <c r="F700" s="162"/>
      <c r="G700" s="162"/>
      <c r="H700" s="162"/>
      <c r="I700" s="162"/>
      <c r="J700" s="162"/>
      <c r="K700" s="162"/>
    </row>
    <row r="701" spans="2:16" ht="12" customHeight="1" x14ac:dyDescent="0.2">
      <c r="B701" s="1"/>
    </row>
    <row r="702" spans="2:16" ht="12" customHeight="1" x14ac:dyDescent="0.2">
      <c r="B702" s="160" t="s">
        <v>582</v>
      </c>
      <c r="C702" s="160"/>
      <c r="D702" s="160"/>
      <c r="E702" s="160"/>
      <c r="F702" s="160"/>
      <c r="G702" s="160"/>
      <c r="H702" s="160"/>
      <c r="I702" s="160"/>
      <c r="J702" s="160"/>
      <c r="K702" s="160"/>
      <c r="L702" s="160"/>
      <c r="M702" s="160"/>
      <c r="N702" s="160"/>
      <c r="O702" s="160"/>
      <c r="P702" s="160"/>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160" t="s">
        <v>583</v>
      </c>
      <c r="C704" s="160"/>
      <c r="D704" s="160"/>
      <c r="E704" s="160"/>
      <c r="F704" s="160"/>
      <c r="G704" s="160"/>
      <c r="H704" s="160"/>
      <c r="I704" s="160"/>
      <c r="J704" s="160"/>
      <c r="K704" s="160"/>
      <c r="L704" s="160"/>
      <c r="M704" s="160"/>
      <c r="N704" s="160"/>
      <c r="O704" s="160"/>
      <c r="P704" s="160"/>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160" t="s">
        <v>584</v>
      </c>
      <c r="C706" s="160"/>
      <c r="D706" s="160"/>
      <c r="E706" s="160"/>
      <c r="F706" s="160"/>
      <c r="G706" s="160"/>
      <c r="H706" s="160"/>
      <c r="I706" s="160"/>
      <c r="J706" s="160"/>
      <c r="K706" s="160"/>
      <c r="L706" s="160"/>
      <c r="M706" s="160"/>
      <c r="N706" s="160"/>
      <c r="O706" s="160"/>
      <c r="P706" s="160"/>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160" t="s">
        <v>585</v>
      </c>
      <c r="C708" s="160"/>
      <c r="D708" s="160"/>
      <c r="E708" s="160"/>
      <c r="F708" s="160"/>
      <c r="G708" s="160"/>
      <c r="H708" s="160"/>
      <c r="I708" s="160"/>
      <c r="J708" s="160"/>
      <c r="K708" s="160"/>
      <c r="L708" s="160"/>
      <c r="M708" s="160"/>
      <c r="N708" s="160"/>
      <c r="O708" s="160"/>
      <c r="P708" s="160"/>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160" t="s">
        <v>586</v>
      </c>
      <c r="C710" s="160"/>
      <c r="D710" s="160"/>
      <c r="E710" s="160"/>
      <c r="F710" s="160"/>
      <c r="G710" s="160"/>
      <c r="H710" s="160"/>
      <c r="I710" s="160"/>
      <c r="J710" s="160"/>
      <c r="K710" s="160"/>
      <c r="L710" s="160"/>
      <c r="M710" s="160"/>
      <c r="N710" s="160"/>
      <c r="O710" s="160"/>
      <c r="P710" s="160"/>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160" t="s">
        <v>587</v>
      </c>
      <c r="C712" s="160"/>
      <c r="D712" s="160"/>
      <c r="E712" s="160"/>
      <c r="F712" s="160"/>
      <c r="G712" s="160"/>
      <c r="H712" s="160"/>
      <c r="I712" s="160"/>
      <c r="J712" s="160"/>
      <c r="K712" s="160"/>
      <c r="L712" s="160"/>
      <c r="M712" s="160"/>
      <c r="N712" s="160"/>
      <c r="O712" s="160"/>
      <c r="P712" s="160"/>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160" t="s">
        <v>588</v>
      </c>
      <c r="C714" s="160"/>
      <c r="D714" s="160"/>
      <c r="E714" s="160"/>
      <c r="F714" s="160"/>
      <c r="G714" s="160"/>
      <c r="H714" s="160"/>
      <c r="I714" s="160"/>
      <c r="J714" s="160"/>
      <c r="K714" s="160"/>
      <c r="L714" s="160"/>
      <c r="M714" s="160"/>
      <c r="N714" s="160"/>
      <c r="O714" s="160"/>
      <c r="P714" s="160"/>
    </row>
    <row r="715" spans="2:16" ht="12" customHeight="1" x14ac:dyDescent="0.2">
      <c r="B715" s="1"/>
    </row>
    <row r="716" spans="2:16" ht="12" customHeight="1" x14ac:dyDescent="0.2">
      <c r="B716" s="161" t="s">
        <v>589</v>
      </c>
      <c r="C716" s="161"/>
      <c r="D716" s="161"/>
      <c r="E716" s="161"/>
      <c r="F716" s="161"/>
      <c r="G716" s="161"/>
      <c r="H716" s="161"/>
      <c r="I716" s="161"/>
      <c r="J716" s="161"/>
      <c r="K716" s="161"/>
    </row>
    <row r="717" spans="2:16" ht="12" customHeight="1" x14ac:dyDescent="0.2">
      <c r="B717" s="1"/>
    </row>
    <row r="718" spans="2:16" ht="54.75" customHeight="1" x14ac:dyDescent="0.2">
      <c r="B718" s="154" t="s">
        <v>590</v>
      </c>
      <c r="C718" s="154"/>
      <c r="D718" s="154"/>
      <c r="E718" s="154"/>
      <c r="F718" s="154"/>
      <c r="G718" s="154"/>
      <c r="H718" s="154"/>
      <c r="I718" s="154"/>
      <c r="J718" s="154"/>
      <c r="K718" s="154"/>
      <c r="L718" s="154"/>
      <c r="M718" s="154"/>
      <c r="N718" s="154"/>
      <c r="O718" s="154"/>
      <c r="P718" s="154"/>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158" t="s">
        <v>591</v>
      </c>
      <c r="C747" s="158"/>
      <c r="D747" s="158"/>
      <c r="E747" s="158"/>
      <c r="F747" s="158"/>
      <c r="G747" s="158"/>
      <c r="H747" s="158"/>
      <c r="I747" s="158"/>
      <c r="J747" s="158"/>
      <c r="K747" s="158"/>
      <c r="L747" s="158"/>
      <c r="M747" s="158"/>
      <c r="N747" s="158"/>
      <c r="O747" s="158"/>
      <c r="P747" s="158"/>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154" t="s">
        <v>592</v>
      </c>
      <c r="C749" s="154"/>
      <c r="D749" s="154"/>
      <c r="E749" s="154"/>
      <c r="F749" s="154"/>
      <c r="G749" s="154"/>
      <c r="H749" s="154"/>
      <c r="I749" s="154"/>
      <c r="J749" s="154"/>
      <c r="K749" s="154"/>
      <c r="L749" s="154"/>
      <c r="M749" s="154"/>
      <c r="N749" s="154"/>
      <c r="O749" s="154"/>
      <c r="P749" s="154"/>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57" t="s">
        <v>122</v>
      </c>
      <c r="E756" s="157"/>
      <c r="F756" s="157"/>
      <c r="G756" s="157"/>
      <c r="H756" s="157"/>
      <c r="I756" s="157"/>
      <c r="J756" s="157"/>
      <c r="K756" s="157"/>
      <c r="L756" s="157"/>
      <c r="M756" s="157"/>
      <c r="N756" s="157"/>
      <c r="O756" s="157"/>
      <c r="P756" s="157"/>
    </row>
    <row r="757" spans="1:16" ht="12" customHeight="1" x14ac:dyDescent="0.2">
      <c r="A757" s="29"/>
      <c r="B757" s="46"/>
      <c r="C757" s="68"/>
      <c r="D757" s="157"/>
      <c r="E757" s="157"/>
      <c r="F757" s="157"/>
      <c r="G757" s="157"/>
      <c r="H757" s="157"/>
      <c r="I757" s="157"/>
      <c r="J757" s="157"/>
      <c r="K757" s="157"/>
      <c r="L757" s="157"/>
      <c r="M757" s="157"/>
      <c r="N757" s="157"/>
      <c r="O757" s="157"/>
      <c r="P757" s="157"/>
    </row>
    <row r="758" spans="1:16" ht="12" customHeight="1" x14ac:dyDescent="0.2">
      <c r="A758" s="29"/>
      <c r="B758" s="46"/>
      <c r="C758" s="68"/>
      <c r="D758" s="157"/>
      <c r="E758" s="157"/>
      <c r="F758" s="157"/>
      <c r="G758" s="157"/>
      <c r="H758" s="157"/>
      <c r="I758" s="157"/>
      <c r="J758" s="157"/>
      <c r="K758" s="157"/>
      <c r="L758" s="157"/>
      <c r="M758" s="157"/>
      <c r="N758" s="157"/>
      <c r="O758" s="157"/>
      <c r="P758" s="157"/>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57" t="s">
        <v>125</v>
      </c>
      <c r="E760" s="157"/>
      <c r="F760" s="157"/>
      <c r="G760" s="157"/>
      <c r="H760" s="157"/>
      <c r="I760" s="157"/>
      <c r="J760" s="157"/>
      <c r="K760" s="157"/>
      <c r="L760" s="157"/>
      <c r="M760" s="157"/>
      <c r="N760" s="157"/>
      <c r="O760" s="157"/>
      <c r="P760" s="157"/>
    </row>
    <row r="761" spans="1:16" ht="12" customHeight="1" x14ac:dyDescent="0.2">
      <c r="A761" s="29"/>
      <c r="B761" s="46"/>
      <c r="C761" s="68"/>
      <c r="D761" s="157"/>
      <c r="E761" s="157"/>
      <c r="F761" s="157"/>
      <c r="G761" s="157"/>
      <c r="H761" s="157"/>
      <c r="I761" s="157"/>
      <c r="J761" s="157"/>
      <c r="K761" s="157"/>
      <c r="L761" s="157"/>
      <c r="M761" s="157"/>
      <c r="N761" s="157"/>
      <c r="O761" s="157"/>
      <c r="P761" s="157"/>
    </row>
    <row r="762" spans="1:16" ht="12" customHeight="1" x14ac:dyDescent="0.2">
      <c r="A762" s="29"/>
      <c r="B762" s="29"/>
      <c r="C762" s="58" t="s">
        <v>113</v>
      </c>
      <c r="D762" s="159" t="s">
        <v>123</v>
      </c>
      <c r="E762" s="159"/>
      <c r="F762" s="159"/>
      <c r="G762" s="159"/>
      <c r="H762" s="159"/>
      <c r="I762" s="159"/>
      <c r="J762" s="159"/>
      <c r="K762" s="159"/>
      <c r="L762" s="159"/>
      <c r="M762" s="159"/>
      <c r="N762" s="159"/>
      <c r="O762" s="159"/>
      <c r="P762" s="159"/>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155" t="s">
        <v>299</v>
      </c>
      <c r="E766" s="155"/>
      <c r="F766" s="155"/>
      <c r="G766" s="155"/>
      <c r="H766" s="155"/>
      <c r="I766" s="155"/>
      <c r="J766" s="155"/>
      <c r="K766" s="155"/>
      <c r="L766" s="155"/>
      <c r="M766" s="155"/>
      <c r="N766" s="155"/>
      <c r="O766" s="155"/>
      <c r="P766" s="155"/>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154" t="s">
        <v>593</v>
      </c>
      <c r="C769" s="154"/>
      <c r="D769" s="154"/>
      <c r="E769" s="154"/>
      <c r="F769" s="154"/>
      <c r="G769" s="154"/>
      <c r="H769" s="154"/>
      <c r="I769" s="154"/>
      <c r="J769" s="154"/>
      <c r="K769" s="154"/>
      <c r="L769" s="154"/>
      <c r="M769" s="154"/>
      <c r="N769" s="154"/>
      <c r="O769" s="154"/>
      <c r="P769" s="154"/>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57" t="s">
        <v>129</v>
      </c>
      <c r="E775" s="157"/>
      <c r="F775" s="157"/>
      <c r="G775" s="157"/>
      <c r="H775" s="157"/>
      <c r="I775" s="157"/>
      <c r="J775" s="157"/>
      <c r="K775" s="157"/>
      <c r="L775" s="157"/>
      <c r="M775" s="157"/>
      <c r="N775" s="157"/>
      <c r="O775" s="157"/>
      <c r="P775" s="157"/>
    </row>
    <row r="776" spans="1:16" ht="12" customHeight="1" x14ac:dyDescent="0.2">
      <c r="A776" s="46"/>
      <c r="B776" s="68"/>
      <c r="C776" s="68"/>
      <c r="D776" s="157"/>
      <c r="E776" s="157"/>
      <c r="F776" s="157"/>
      <c r="G776" s="157"/>
      <c r="H776" s="157"/>
      <c r="I776" s="157"/>
      <c r="J776" s="157"/>
      <c r="K776" s="157"/>
      <c r="L776" s="157"/>
      <c r="M776" s="157"/>
      <c r="N776" s="157"/>
      <c r="O776" s="157"/>
      <c r="P776" s="157"/>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57" t="s">
        <v>134</v>
      </c>
      <c r="E780" s="157"/>
      <c r="F780" s="157"/>
      <c r="G780" s="157"/>
      <c r="H780" s="157"/>
      <c r="I780" s="157"/>
      <c r="J780" s="157"/>
      <c r="K780" s="157"/>
      <c r="L780" s="157"/>
      <c r="M780" s="157"/>
      <c r="N780" s="157"/>
      <c r="O780" s="157"/>
      <c r="P780" s="157"/>
    </row>
    <row r="781" spans="1:16" ht="12" customHeight="1" x14ac:dyDescent="0.2">
      <c r="A781" s="29"/>
      <c r="B781" s="53"/>
      <c r="C781" s="58"/>
      <c r="D781" s="157"/>
      <c r="E781" s="157"/>
      <c r="F781" s="157"/>
      <c r="G781" s="157"/>
      <c r="H781" s="157"/>
      <c r="I781" s="157"/>
      <c r="J781" s="157"/>
      <c r="K781" s="157"/>
      <c r="L781" s="157"/>
      <c r="M781" s="157"/>
      <c r="N781" s="157"/>
      <c r="O781" s="157"/>
      <c r="P781" s="157"/>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57" t="s">
        <v>138</v>
      </c>
      <c r="E784" s="157"/>
      <c r="F784" s="157"/>
      <c r="G784" s="157"/>
      <c r="H784" s="157"/>
      <c r="I784" s="157"/>
      <c r="J784" s="157"/>
      <c r="K784" s="157"/>
      <c r="L784" s="157"/>
      <c r="M784" s="157"/>
      <c r="N784" s="157"/>
      <c r="O784" s="157"/>
      <c r="P784" s="157"/>
    </row>
    <row r="785" spans="1:16" ht="12" customHeight="1" x14ac:dyDescent="0.2">
      <c r="A785" s="29"/>
      <c r="B785" s="53"/>
      <c r="C785" s="58"/>
      <c r="D785" s="157"/>
      <c r="E785" s="157"/>
      <c r="F785" s="157"/>
      <c r="G785" s="157"/>
      <c r="H785" s="157"/>
      <c r="I785" s="157"/>
      <c r="J785" s="157"/>
      <c r="K785" s="157"/>
      <c r="L785" s="157"/>
      <c r="M785" s="157"/>
      <c r="N785" s="157"/>
      <c r="O785" s="157"/>
      <c r="P785" s="157"/>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154" t="s">
        <v>594</v>
      </c>
      <c r="C789" s="154"/>
      <c r="D789" s="154"/>
      <c r="E789" s="154"/>
      <c r="F789" s="154"/>
      <c r="G789" s="154"/>
      <c r="H789" s="154"/>
      <c r="I789" s="154"/>
      <c r="J789" s="154"/>
      <c r="K789" s="154"/>
      <c r="L789" s="154"/>
      <c r="M789" s="154"/>
      <c r="N789" s="154"/>
      <c r="O789" s="154"/>
      <c r="P789" s="154"/>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154" t="s">
        <v>595</v>
      </c>
      <c r="C791" s="154"/>
      <c r="D791" s="154"/>
      <c r="E791" s="154"/>
      <c r="F791" s="154"/>
      <c r="G791" s="154"/>
      <c r="H791" s="154"/>
      <c r="I791" s="154"/>
      <c r="J791" s="154"/>
      <c r="K791" s="154"/>
      <c r="L791" s="154"/>
      <c r="M791" s="154"/>
      <c r="N791" s="154"/>
      <c r="O791" s="154"/>
      <c r="P791" s="154"/>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154" t="s">
        <v>596</v>
      </c>
      <c r="C793" s="154"/>
      <c r="D793" s="154"/>
      <c r="E793" s="154"/>
      <c r="F793" s="154"/>
      <c r="G793" s="154"/>
      <c r="H793" s="154"/>
      <c r="I793" s="154"/>
      <c r="J793" s="154"/>
      <c r="K793" s="154"/>
      <c r="L793" s="154"/>
      <c r="M793" s="154"/>
      <c r="N793" s="154"/>
      <c r="O793" s="154"/>
      <c r="P793" s="154"/>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154" t="s">
        <v>597</v>
      </c>
      <c r="C795" s="154"/>
      <c r="D795" s="154"/>
      <c r="E795" s="154"/>
      <c r="F795" s="154"/>
      <c r="G795" s="154"/>
      <c r="H795" s="154"/>
      <c r="I795" s="154"/>
      <c r="J795" s="154"/>
      <c r="K795" s="154"/>
      <c r="L795" s="154"/>
      <c r="M795" s="154"/>
      <c r="N795" s="154"/>
      <c r="O795" s="154"/>
      <c r="P795" s="154"/>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154" t="s">
        <v>598</v>
      </c>
      <c r="C797" s="154"/>
      <c r="D797" s="154"/>
      <c r="E797" s="154"/>
      <c r="F797" s="154"/>
      <c r="G797" s="154"/>
      <c r="H797" s="154"/>
      <c r="I797" s="154"/>
      <c r="J797" s="154"/>
      <c r="K797" s="154"/>
      <c r="L797" s="154"/>
      <c r="M797" s="154"/>
      <c r="N797" s="154"/>
      <c r="O797" s="154"/>
      <c r="P797" s="154"/>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154" t="s">
        <v>599</v>
      </c>
      <c r="C799" s="154"/>
      <c r="D799" s="154"/>
      <c r="E799" s="154"/>
      <c r="F799" s="154"/>
      <c r="G799" s="154"/>
      <c r="H799" s="154"/>
      <c r="I799" s="154"/>
      <c r="J799" s="154"/>
      <c r="K799" s="154"/>
      <c r="L799" s="154"/>
      <c r="M799" s="154"/>
      <c r="N799" s="154"/>
      <c r="O799" s="154"/>
      <c r="P799" s="154"/>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154" t="s">
        <v>600</v>
      </c>
      <c r="C801" s="154"/>
      <c r="D801" s="154"/>
      <c r="E801" s="154"/>
      <c r="F801" s="154"/>
      <c r="G801" s="154"/>
      <c r="H801" s="154"/>
      <c r="I801" s="154"/>
      <c r="J801" s="154"/>
      <c r="K801" s="154"/>
      <c r="L801" s="154"/>
      <c r="M801" s="154"/>
      <c r="N801" s="154"/>
      <c r="O801" s="154"/>
      <c r="P801" s="154"/>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154" t="s">
        <v>601</v>
      </c>
      <c r="C803" s="154"/>
      <c r="D803" s="154"/>
      <c r="E803" s="154"/>
      <c r="F803" s="154"/>
      <c r="G803" s="154"/>
      <c r="H803" s="154"/>
      <c r="I803" s="154"/>
      <c r="J803" s="154"/>
      <c r="K803" s="154"/>
      <c r="L803" s="154"/>
      <c r="M803" s="154"/>
      <c r="N803" s="154"/>
      <c r="O803" s="154"/>
      <c r="P803" s="154"/>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154" t="s">
        <v>602</v>
      </c>
      <c r="C805" s="154"/>
      <c r="D805" s="154"/>
      <c r="E805" s="154"/>
      <c r="F805" s="154"/>
      <c r="G805" s="154"/>
      <c r="H805" s="154"/>
      <c r="I805" s="154"/>
      <c r="J805" s="154"/>
      <c r="K805" s="154"/>
      <c r="L805" s="154"/>
      <c r="M805" s="154"/>
      <c r="N805" s="154"/>
      <c r="O805" s="154"/>
      <c r="P805" s="154"/>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154" t="s">
        <v>603</v>
      </c>
      <c r="C807" s="154"/>
      <c r="D807" s="154"/>
      <c r="E807" s="154"/>
      <c r="F807" s="154"/>
      <c r="G807" s="154"/>
      <c r="H807" s="154"/>
      <c r="I807" s="154"/>
      <c r="J807" s="154"/>
      <c r="K807" s="154"/>
      <c r="L807" s="154"/>
      <c r="M807" s="154"/>
      <c r="N807" s="154"/>
      <c r="O807" s="154"/>
      <c r="P807" s="154"/>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57" t="s">
        <v>158</v>
      </c>
      <c r="E831" s="157"/>
      <c r="F831" s="157"/>
      <c r="G831" s="157"/>
      <c r="H831" s="157"/>
      <c r="I831" s="157"/>
      <c r="J831" s="157"/>
      <c r="K831" s="157"/>
      <c r="L831" s="157"/>
      <c r="M831" s="157"/>
      <c r="N831" s="157"/>
      <c r="O831" s="157"/>
      <c r="P831" s="157"/>
    </row>
    <row r="832" spans="1:16" ht="12" customHeight="1" x14ac:dyDescent="0.2">
      <c r="A832" s="29"/>
      <c r="B832" s="53"/>
      <c r="C832" s="58"/>
      <c r="D832" s="157"/>
      <c r="E832" s="157"/>
      <c r="F832" s="157"/>
      <c r="G832" s="157"/>
      <c r="H832" s="157"/>
      <c r="I832" s="157"/>
      <c r="J832" s="157"/>
      <c r="K832" s="157"/>
      <c r="L832" s="157"/>
      <c r="M832" s="157"/>
      <c r="N832" s="157"/>
      <c r="O832" s="157"/>
      <c r="P832" s="157"/>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154" t="s">
        <v>605</v>
      </c>
      <c r="C842" s="154"/>
      <c r="D842" s="154"/>
      <c r="E842" s="154"/>
      <c r="F842" s="154"/>
      <c r="G842" s="154"/>
      <c r="H842" s="154"/>
      <c r="I842" s="154"/>
      <c r="J842" s="154"/>
      <c r="K842" s="154"/>
      <c r="L842" s="154"/>
      <c r="M842" s="154"/>
      <c r="N842" s="154"/>
      <c r="O842" s="154"/>
      <c r="P842" s="154"/>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154" t="s">
        <v>606</v>
      </c>
      <c r="C850" s="154"/>
      <c r="D850" s="154"/>
      <c r="E850" s="154"/>
      <c r="F850" s="154"/>
      <c r="G850" s="154"/>
      <c r="H850" s="154"/>
      <c r="I850" s="154"/>
      <c r="J850" s="154"/>
      <c r="K850" s="154"/>
      <c r="L850" s="154"/>
      <c r="M850" s="154"/>
      <c r="N850" s="154"/>
      <c r="O850" s="154"/>
      <c r="P850" s="154"/>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57" t="s">
        <v>186</v>
      </c>
      <c r="E854" s="157"/>
      <c r="F854" s="157"/>
      <c r="G854" s="157"/>
      <c r="H854" s="157"/>
      <c r="I854" s="157"/>
      <c r="J854" s="157"/>
      <c r="K854" s="157"/>
      <c r="L854" s="157"/>
      <c r="M854" s="157"/>
      <c r="N854" s="157"/>
      <c r="O854" s="157"/>
      <c r="P854" s="157"/>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154" t="s">
        <v>607</v>
      </c>
      <c r="C857" s="154"/>
      <c r="D857" s="154"/>
      <c r="E857" s="154"/>
      <c r="F857" s="154"/>
      <c r="G857" s="154"/>
      <c r="H857" s="154"/>
      <c r="I857" s="154"/>
      <c r="J857" s="154"/>
      <c r="K857" s="154"/>
      <c r="L857" s="154"/>
      <c r="M857" s="154"/>
      <c r="N857" s="154"/>
      <c r="O857" s="154"/>
      <c r="P857" s="154"/>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57" t="s">
        <v>188</v>
      </c>
      <c r="E861" s="157"/>
      <c r="F861" s="157"/>
      <c r="G861" s="157"/>
      <c r="H861" s="157"/>
      <c r="I861" s="157"/>
      <c r="J861" s="157"/>
      <c r="K861" s="157"/>
      <c r="L861" s="157"/>
      <c r="M861" s="157"/>
      <c r="N861" s="157"/>
      <c r="O861" s="157"/>
      <c r="P861" s="157"/>
    </row>
    <row r="862" spans="1:16" ht="12" customHeight="1" x14ac:dyDescent="0.2">
      <c r="A862" s="29"/>
      <c r="B862" s="53"/>
      <c r="C862" s="74" t="s">
        <v>103</v>
      </c>
      <c r="D862" s="157" t="s">
        <v>189</v>
      </c>
      <c r="E862" s="157"/>
      <c r="F862" s="157"/>
      <c r="G862" s="157"/>
      <c r="H862" s="157"/>
      <c r="I862" s="157"/>
      <c r="J862" s="157"/>
      <c r="K862" s="157"/>
      <c r="L862" s="157"/>
      <c r="M862" s="157"/>
      <c r="N862" s="157"/>
      <c r="O862" s="157"/>
      <c r="P862" s="157"/>
    </row>
    <row r="863" spans="1:16" ht="12" customHeight="1" x14ac:dyDescent="0.2">
      <c r="A863" s="29"/>
      <c r="B863" s="53"/>
      <c r="C863" s="74"/>
      <c r="D863" s="157"/>
      <c r="E863" s="157"/>
      <c r="F863" s="157"/>
      <c r="G863" s="157"/>
      <c r="H863" s="157"/>
      <c r="I863" s="157"/>
      <c r="J863" s="157"/>
      <c r="K863" s="157"/>
      <c r="L863" s="157"/>
      <c r="M863" s="157"/>
      <c r="N863" s="157"/>
      <c r="O863" s="157"/>
      <c r="P863" s="157"/>
    </row>
    <row r="864" spans="1:16" ht="12" customHeight="1" x14ac:dyDescent="0.2">
      <c r="A864" s="29"/>
    </row>
    <row r="865" spans="1:16" ht="32.25" customHeight="1" x14ac:dyDescent="0.2">
      <c r="A865" s="29"/>
      <c r="B865" s="154" t="s">
        <v>608</v>
      </c>
      <c r="C865" s="154"/>
      <c r="D865" s="154"/>
      <c r="E865" s="154"/>
      <c r="F865" s="154"/>
      <c r="G865" s="154"/>
      <c r="H865" s="154"/>
      <c r="I865" s="154"/>
      <c r="J865" s="154"/>
      <c r="K865" s="154"/>
      <c r="L865" s="154"/>
      <c r="M865" s="154"/>
      <c r="N865" s="154"/>
      <c r="O865" s="154"/>
      <c r="P865" s="154"/>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155" t="s">
        <v>237</v>
      </c>
      <c r="D869" s="155"/>
      <c r="E869" s="155"/>
      <c r="F869" s="155"/>
      <c r="G869" s="155"/>
      <c r="H869" s="155"/>
      <c r="I869" s="155"/>
      <c r="J869" s="155"/>
      <c r="K869" s="155"/>
      <c r="L869" s="155"/>
      <c r="M869" s="155"/>
      <c r="N869" s="155"/>
      <c r="O869" s="155"/>
      <c r="P869" s="155"/>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154" t="s">
        <v>611</v>
      </c>
      <c r="C881" s="154"/>
      <c r="D881" s="154"/>
      <c r="E881" s="154"/>
      <c r="F881" s="154"/>
      <c r="G881" s="154"/>
      <c r="H881" s="154"/>
      <c r="I881" s="154"/>
      <c r="J881" s="154"/>
      <c r="K881" s="154"/>
      <c r="L881" s="154"/>
      <c r="M881" s="154"/>
      <c r="N881" s="154"/>
      <c r="O881" s="154"/>
      <c r="P881" s="154"/>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154" t="s">
        <v>612</v>
      </c>
      <c r="C883" s="154"/>
      <c r="D883" s="154"/>
      <c r="E883" s="154"/>
      <c r="F883" s="154"/>
      <c r="G883" s="154"/>
      <c r="H883" s="154"/>
      <c r="I883" s="154"/>
      <c r="J883" s="154"/>
      <c r="K883" s="154"/>
      <c r="L883" s="154"/>
      <c r="M883" s="154"/>
      <c r="N883" s="154"/>
      <c r="O883" s="154"/>
      <c r="P883" s="154"/>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154" t="s">
        <v>613</v>
      </c>
      <c r="C885" s="154"/>
      <c r="D885" s="154"/>
      <c r="E885" s="154"/>
      <c r="F885" s="154"/>
      <c r="G885" s="154"/>
      <c r="H885" s="154"/>
      <c r="I885" s="154"/>
      <c r="J885" s="154"/>
      <c r="K885" s="154"/>
      <c r="L885" s="154"/>
      <c r="M885" s="154"/>
      <c r="N885" s="154"/>
      <c r="O885" s="154"/>
      <c r="P885" s="154"/>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154" t="s">
        <v>614</v>
      </c>
      <c r="C887" s="154"/>
      <c r="D887" s="154"/>
      <c r="E887" s="154"/>
      <c r="F887" s="154"/>
      <c r="G887" s="154"/>
      <c r="H887" s="154"/>
      <c r="I887" s="154"/>
      <c r="J887" s="154"/>
      <c r="K887" s="154"/>
      <c r="L887" s="154"/>
      <c r="M887" s="154"/>
      <c r="N887" s="154"/>
      <c r="O887" s="154"/>
      <c r="P887" s="154"/>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156" t="s">
        <v>300</v>
      </c>
      <c r="D891" s="156"/>
      <c r="E891" s="156"/>
      <c r="F891" s="156"/>
      <c r="G891" s="156"/>
      <c r="H891" s="156"/>
      <c r="I891" s="156"/>
      <c r="J891" s="156"/>
      <c r="K891" s="156"/>
      <c r="L891" s="156"/>
      <c r="M891" s="156"/>
      <c r="N891" s="156"/>
      <c r="O891" s="156"/>
      <c r="P891" s="156"/>
    </row>
    <row r="892" spans="1:16" ht="12" customHeight="1" x14ac:dyDescent="0.2">
      <c r="A892" s="29"/>
      <c r="B892" s="53"/>
      <c r="C892" s="155" t="s">
        <v>238</v>
      </c>
      <c r="D892" s="155"/>
      <c r="E892" s="155"/>
      <c r="F892" s="155"/>
      <c r="G892" s="155"/>
      <c r="H892" s="155"/>
      <c r="I892" s="155"/>
      <c r="J892" s="155"/>
      <c r="K892" s="155"/>
      <c r="L892" s="155"/>
      <c r="M892" s="155"/>
      <c r="N892" s="155"/>
      <c r="O892" s="155"/>
      <c r="P892" s="155"/>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153" t="s">
        <v>301</v>
      </c>
      <c r="D898" s="153"/>
      <c r="E898" s="153"/>
      <c r="F898" s="153"/>
      <c r="G898" s="153"/>
      <c r="H898" s="153"/>
      <c r="I898" s="153"/>
      <c r="J898" s="153"/>
      <c r="K898" s="153"/>
      <c r="L898" s="153"/>
      <c r="M898" s="153"/>
      <c r="N898" s="153"/>
      <c r="O898" s="153"/>
      <c r="P898" s="153"/>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153" t="s">
        <v>302</v>
      </c>
      <c r="D904" s="153"/>
      <c r="E904" s="153"/>
      <c r="F904" s="153"/>
      <c r="G904" s="153"/>
      <c r="H904" s="153"/>
      <c r="I904" s="153"/>
      <c r="J904" s="153"/>
      <c r="K904" s="153"/>
      <c r="L904" s="153"/>
      <c r="M904" s="153"/>
      <c r="N904" s="153"/>
      <c r="O904" s="153"/>
      <c r="P904" s="153"/>
    </row>
    <row r="905" spans="1:16" ht="12" customHeight="1" x14ac:dyDescent="0.2">
      <c r="A905" s="29"/>
    </row>
    <row r="906" spans="1:16" ht="44.25" customHeight="1" x14ac:dyDescent="0.2">
      <c r="A906" s="29"/>
      <c r="B906" s="154" t="s">
        <v>617</v>
      </c>
      <c r="C906" s="154"/>
      <c r="D906" s="154"/>
      <c r="E906" s="154"/>
      <c r="F906" s="154"/>
      <c r="G906" s="154"/>
      <c r="H906" s="154"/>
      <c r="I906" s="154"/>
      <c r="J906" s="154"/>
      <c r="K906" s="154"/>
      <c r="L906" s="154"/>
      <c r="M906" s="154"/>
      <c r="N906" s="154"/>
      <c r="O906" s="154"/>
      <c r="P906" s="154"/>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153" t="s">
        <v>303</v>
      </c>
      <c r="D910" s="153"/>
      <c r="E910" s="153"/>
      <c r="F910" s="153"/>
      <c r="G910" s="153"/>
      <c r="H910" s="153"/>
      <c r="I910" s="153"/>
      <c r="J910" s="153"/>
      <c r="K910" s="153"/>
      <c r="L910" s="153"/>
      <c r="M910" s="153"/>
      <c r="N910" s="153"/>
      <c r="O910" s="153"/>
      <c r="P910" s="153"/>
    </row>
    <row r="912" spans="1:16" ht="30.75" customHeight="1" x14ac:dyDescent="0.2">
      <c r="B912" s="154" t="s">
        <v>618</v>
      </c>
      <c r="C912" s="154"/>
      <c r="D912" s="154"/>
      <c r="E912" s="154"/>
      <c r="F912" s="154"/>
      <c r="G912" s="154"/>
      <c r="H912" s="154"/>
      <c r="I912" s="154"/>
      <c r="J912" s="154"/>
      <c r="K912" s="154"/>
      <c r="L912" s="154"/>
      <c r="M912" s="154"/>
      <c r="N912" s="154"/>
      <c r="O912" s="154"/>
      <c r="P912" s="154"/>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622</v>
      </c>
      <c r="F917" s="151"/>
      <c r="G917" s="152"/>
      <c r="K917" s="149"/>
      <c r="L917" s="149"/>
      <c r="M917" s="150" t="s">
        <v>619</v>
      </c>
      <c r="N917" s="149"/>
      <c r="O917" s="149"/>
    </row>
    <row r="918" spans="2:15" ht="12" customHeight="1" x14ac:dyDescent="0.2">
      <c r="C918" s="146"/>
      <c r="D918" s="112"/>
      <c r="E918" s="147" t="s">
        <v>623</v>
      </c>
      <c r="F918" s="144"/>
      <c r="K918" s="112"/>
      <c r="L918" s="112"/>
      <c r="M918" s="147" t="s">
        <v>620</v>
      </c>
      <c r="N918" s="112"/>
      <c r="O918" s="112"/>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36" t="s">
        <v>306</v>
      </c>
      <c r="C1" s="336"/>
      <c r="D1" s="336"/>
      <c r="E1" s="336"/>
      <c r="F1" s="336"/>
    </row>
    <row r="2" spans="2:6" ht="14.25" customHeight="1" x14ac:dyDescent="0.2">
      <c r="B2" s="314" t="s">
        <v>307</v>
      </c>
      <c r="C2" s="314"/>
      <c r="D2" s="314"/>
      <c r="E2" s="314"/>
      <c r="F2" s="314"/>
    </row>
    <row r="3" spans="2:6" ht="14.25" customHeight="1" x14ac:dyDescent="0.2">
      <c r="B3" s="314" t="s">
        <v>310</v>
      </c>
      <c r="C3" s="314"/>
      <c r="D3" s="314"/>
      <c r="E3" s="314"/>
      <c r="F3" s="314"/>
    </row>
    <row r="4" spans="2:6" ht="18.75" customHeight="1" x14ac:dyDescent="0.2"/>
    <row r="5" spans="2:6" ht="17.25" customHeight="1" x14ac:dyDescent="0.2">
      <c r="B5" s="101" t="s">
        <v>308</v>
      </c>
      <c r="C5" s="337" t="s">
        <v>309</v>
      </c>
      <c r="D5" s="337"/>
      <c r="E5" s="337"/>
      <c r="F5" s="337"/>
    </row>
    <row r="6" spans="2:6" ht="17.25" customHeight="1" x14ac:dyDescent="0.2">
      <c r="C6" s="337"/>
      <c r="D6" s="337"/>
      <c r="E6" s="337"/>
      <c r="F6" s="337"/>
    </row>
    <row r="7" spans="2:6" ht="15.75" customHeight="1" thickBot="1" x14ac:dyDescent="0.25"/>
    <row r="8" spans="2:6" ht="21.75" customHeight="1" x14ac:dyDescent="0.2">
      <c r="B8" s="311" t="s">
        <v>240</v>
      </c>
      <c r="C8" s="312"/>
      <c r="D8" s="312"/>
      <c r="E8" s="312"/>
      <c r="F8" s="313"/>
    </row>
    <row r="9" spans="2:6" s="77" customFormat="1" ht="17.25" customHeight="1" x14ac:dyDescent="0.2">
      <c r="B9" s="79" t="s">
        <v>241</v>
      </c>
      <c r="C9" s="80" t="s">
        <v>242</v>
      </c>
      <c r="D9" s="80" t="s">
        <v>243</v>
      </c>
      <c r="E9" s="80" t="s">
        <v>244</v>
      </c>
      <c r="F9" s="81" t="s">
        <v>245</v>
      </c>
    </row>
    <row r="10" spans="2:6" ht="15.75" customHeight="1" x14ac:dyDescent="0.2">
      <c r="B10" s="315" t="s">
        <v>311</v>
      </c>
      <c r="C10" s="317" t="s">
        <v>312</v>
      </c>
      <c r="D10" s="84" t="s">
        <v>313</v>
      </c>
      <c r="E10" s="85" t="s">
        <v>315</v>
      </c>
      <c r="F10" s="86" t="s">
        <v>315</v>
      </c>
    </row>
    <row r="11" spans="2:6" ht="15.75" customHeight="1" x14ac:dyDescent="0.2">
      <c r="B11" s="316"/>
      <c r="C11" s="318"/>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5" t="s">
        <v>250</v>
      </c>
      <c r="C13" s="317" t="s">
        <v>251</v>
      </c>
      <c r="D13" s="84" t="s">
        <v>252</v>
      </c>
      <c r="E13" s="85" t="s">
        <v>253</v>
      </c>
      <c r="F13" s="86" t="s">
        <v>317</v>
      </c>
    </row>
    <row r="14" spans="2:6" ht="15" customHeight="1" x14ac:dyDescent="0.2">
      <c r="B14" s="319"/>
      <c r="C14" s="320"/>
      <c r="D14" s="84" t="s">
        <v>318</v>
      </c>
      <c r="E14" s="85" t="s">
        <v>319</v>
      </c>
      <c r="F14" s="86" t="s">
        <v>320</v>
      </c>
    </row>
    <row r="15" spans="2:6" ht="15" customHeight="1" x14ac:dyDescent="0.2">
      <c r="B15" s="319"/>
      <c r="C15" s="320"/>
      <c r="D15" s="84" t="s">
        <v>321</v>
      </c>
      <c r="E15" s="85" t="s">
        <v>322</v>
      </c>
      <c r="F15" s="86" t="s">
        <v>323</v>
      </c>
    </row>
    <row r="16" spans="2:6" ht="15" customHeight="1" x14ac:dyDescent="0.2">
      <c r="B16" s="316"/>
      <c r="C16" s="318"/>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11" t="s">
        <v>269</v>
      </c>
      <c r="C21" s="312"/>
      <c r="D21" s="312"/>
      <c r="E21" s="312"/>
      <c r="F21" s="313"/>
    </row>
    <row r="22" spans="2:6" s="77" customFormat="1" ht="17.25" customHeight="1" x14ac:dyDescent="0.2">
      <c r="B22" s="79" t="s">
        <v>241</v>
      </c>
      <c r="C22" s="80" t="s">
        <v>242</v>
      </c>
      <c r="D22" s="80" t="s">
        <v>243</v>
      </c>
      <c r="E22" s="80" t="s">
        <v>244</v>
      </c>
      <c r="F22" s="81" t="s">
        <v>245</v>
      </c>
    </row>
    <row r="23" spans="2:6" ht="15" customHeight="1" x14ac:dyDescent="0.2">
      <c r="B23" s="315" t="s">
        <v>270</v>
      </c>
      <c r="C23" s="317" t="s">
        <v>271</v>
      </c>
      <c r="D23" s="329" t="s">
        <v>272</v>
      </c>
      <c r="E23" s="85" t="s">
        <v>327</v>
      </c>
      <c r="F23" s="86" t="s">
        <v>328</v>
      </c>
    </row>
    <row r="24" spans="2:6" ht="15" customHeight="1" x14ac:dyDescent="0.2">
      <c r="B24" s="319"/>
      <c r="C24" s="320"/>
      <c r="D24" s="330"/>
      <c r="E24" s="85" t="s">
        <v>329</v>
      </c>
      <c r="F24" s="86" t="s">
        <v>330</v>
      </c>
    </row>
    <row r="25" spans="2:6" ht="15" customHeight="1" x14ac:dyDescent="0.2">
      <c r="B25" s="316"/>
      <c r="C25" s="318"/>
      <c r="D25" s="331"/>
      <c r="E25" s="85" t="s">
        <v>331</v>
      </c>
      <c r="F25" s="86" t="s">
        <v>332</v>
      </c>
    </row>
    <row r="26" spans="2:6" ht="15" customHeight="1" x14ac:dyDescent="0.2">
      <c r="B26" s="321" t="s">
        <v>273</v>
      </c>
      <c r="C26" s="326" t="s">
        <v>274</v>
      </c>
      <c r="D26" s="332" t="s">
        <v>275</v>
      </c>
      <c r="E26" s="90" t="s">
        <v>333</v>
      </c>
      <c r="F26" s="91" t="s">
        <v>334</v>
      </c>
    </row>
    <row r="27" spans="2:6" ht="15" customHeight="1" x14ac:dyDescent="0.2">
      <c r="B27" s="322"/>
      <c r="C27" s="327"/>
      <c r="D27" s="333"/>
      <c r="E27" s="102" t="s">
        <v>335</v>
      </c>
      <c r="F27" s="103" t="s">
        <v>336</v>
      </c>
    </row>
    <row r="28" spans="2:6" ht="15" customHeight="1" x14ac:dyDescent="0.2">
      <c r="B28" s="323"/>
      <c r="C28" s="328"/>
      <c r="D28" s="334"/>
      <c r="E28" s="102" t="s">
        <v>337</v>
      </c>
      <c r="F28" s="103" t="s">
        <v>338</v>
      </c>
    </row>
    <row r="29" spans="2:6" ht="15" customHeight="1" x14ac:dyDescent="0.2">
      <c r="B29" s="315" t="s">
        <v>276</v>
      </c>
      <c r="C29" s="317" t="s">
        <v>277</v>
      </c>
      <c r="D29" s="329" t="s">
        <v>278</v>
      </c>
      <c r="E29" s="85" t="s">
        <v>339</v>
      </c>
      <c r="F29" s="86" t="s">
        <v>340</v>
      </c>
    </row>
    <row r="30" spans="2:6" ht="15" customHeight="1" x14ac:dyDescent="0.2">
      <c r="B30" s="319"/>
      <c r="C30" s="320"/>
      <c r="D30" s="330"/>
      <c r="E30" s="85" t="s">
        <v>341</v>
      </c>
      <c r="F30" s="86" t="s">
        <v>342</v>
      </c>
    </row>
    <row r="31" spans="2:6" ht="15" customHeight="1" thickBot="1" x14ac:dyDescent="0.25">
      <c r="B31" s="324"/>
      <c r="C31" s="325"/>
      <c r="D31" s="335"/>
      <c r="E31" s="95" t="s">
        <v>343</v>
      </c>
      <c r="F31" s="96" t="s">
        <v>344</v>
      </c>
    </row>
    <row r="32" spans="2:6" ht="16.5" thickBot="1" x14ac:dyDescent="0.3">
      <c r="B32" s="98"/>
      <c r="C32" s="99"/>
      <c r="D32" s="99"/>
      <c r="E32" s="100"/>
      <c r="F32" s="100"/>
    </row>
    <row r="33" spans="2:6" ht="21.75" customHeight="1" x14ac:dyDescent="0.2">
      <c r="B33" s="311" t="s">
        <v>279</v>
      </c>
      <c r="C33" s="312"/>
      <c r="D33" s="312"/>
      <c r="E33" s="312"/>
      <c r="F33" s="313"/>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2020-03-06T21:42:35Z</cp:lastPrinted>
  <dcterms:created xsi:type="dcterms:W3CDTF">2017-02-28T18:38:56Z</dcterms:created>
  <dcterms:modified xsi:type="dcterms:W3CDTF">2020-03-06T21:42:50Z</dcterms:modified>
</cp:coreProperties>
</file>