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<sst xmlns="http://schemas.openxmlformats.org/spreadsheetml/2006/main" count="1299" uniqueCount="622">
  <si>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</si>
  <si>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</si>
  <si>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</si>
  <si>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</si>
  <si>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</si>
  <si>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</si>
  <si>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</si>
  <si>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</si>
  <si>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</si>
  <si>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</si>
  <si>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</si>
  <si>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</si>
  <si>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</si>
  <si>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</si>
  <si>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</si>
  <si>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</si>
  <si>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</si>
  <si>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</si>
  <si>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</si>
  <si>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</si>
  <si>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</si>
  <si>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</si>
  <si>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</si>
  <si>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</si>
  <si>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</si>
  <si>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</si>
  <si>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</si>
  <si>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</si>
  <si>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</si>
  <si>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</si>
  <si>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</si>
  <si>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</si>
  <si>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</si>
  <si>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</si>
  <si>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</si>
  <si>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</si>
  <si>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</si>
  <si>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</si>
  <si>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</si>
  <si>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</si>
  <si>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</si>
  <si>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</si>
  <si>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</si>
  <si>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</si>
  <si>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</si>
  <si>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</si>
  <si>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</si>
  <si>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</si>
  <si>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</si>
  <si>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</si>
  <si>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</si>
  <si>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</si>
  <si>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</si>
  <si>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</si>
  <si>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</si>
  <si>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</si>
  <si>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</si>
  <si>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</si>
  <si>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</si>
  <si>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</si>
  <si>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</si>
  <si>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</si>
  <si>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</si>
  <si>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</si>
  <si>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</si>
  <si>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</si>
  <si>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</si>
  <si>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</si>
  <si>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</si>
  <si>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</si>
  <si>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</si>
  <si>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</si>
  <si>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</si>
  <si>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</si>
  <si>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</si>
  <si>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</si>
  <si>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</si>
  <si>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</si>
  <si>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</si>
  <si>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</si>
  <si>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</si>
  <si>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</si>
  <si>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</si>
  <si>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</si>
  <si>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</si>
  <si>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</si>
  <si>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</si>
  <si>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</si>
  <si>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</si>
  <si>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</si>
  <si>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</si>
  <si>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</si>
  <si>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</si>
  <si>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</si>
  <si>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</si>
  <si>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</si>
  <si>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</si>
  <si>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</si>
  <si>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</si>
  <si>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</si>
  <si>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</si>
  <si>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</si>
  <si>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</si>
  <si>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</si>
  <si>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</si>
  <si>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</si>
  <si>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</si>
  <si>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</si>
  <si>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</si>
  <si>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</si>
  <si>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</si>
  <si>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</si>
  <si>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</si>
  <si>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</si>
  <si>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</si>
  <si>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</si>
  <si>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</si>
  <si>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</si>
  <si>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</si>
  <si>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</si>
  <si>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</si>
  <si>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</si>
  <si>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</si>
  <si>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</si>
  <si>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</si>
  <si>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</si>
  <si>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</si>
  <si>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</si>
  <si>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</si>
  <si>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</si>
  <si>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</si>
  <si>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</si>
  <si>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</si>
  <si>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</si>
  <si>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</si>
  <si>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</si>
  <si>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</si>
  <si>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</si>
  <si>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</si>
  <si>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</si>
  <si>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</si>
  <si>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</si>
  <si>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</si>
  <si>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</si>
  <si>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</si>
  <si>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</si>
  <si>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</si>
  <si>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</si>
  <si>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</si>
  <si>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</si>
  <si>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</si>
  <si>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</si>
  <si>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</si>
  <si>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</si>
  <si>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</si>
  <si>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</si>
  <si>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</si>
  <si>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</si>
  <si>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</si>
  <si>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</si>
  <si>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</si>
  <si>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</si>
  <si>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</si>
  <si>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</si>
  <si>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</si>
  <si>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</si>
  <si>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</si>
  <si>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</si>
  <si>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</si>
  <si>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</si>
  <si>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</si>
  <si>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</si>
  <si>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</si>
  <si>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</si>
  <si>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</si>
  <si>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</si>
  <si>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</si>
  <si>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</si>
  <si>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</si>
  <si>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</si>
  <si>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</si>
  <si>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</si>
  <si>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</si>
  <si>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</si>
  <si>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</si>
  <si>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</si>
  <si>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</si>
  <si>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</si>
  <si>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</si>
  <si>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</si>
  <si>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</si>
  <si>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</si>
  <si>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</si>
  <si>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</si>
  <si>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</si>
  <si>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</si>
  <si>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</si>
  <si>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</si>
  <si>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</si>
  <si>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</si>
  <si>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</si>
  <si>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</si>
  <si>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</si>
  <si>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</si>
  <si>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</si>
  <si>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</si>
  <si>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</si>
  <si>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</si>
  <si>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</si>
  <si>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</si>
  <si>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</si>
  <si>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</si>
  <si>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</si>
  <si>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</si>
  <si>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</si>
  <si>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</si>
  <si>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</si>
  <si>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</si>
  <si>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</si>
  <si>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</si>
  <si>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</si>
  <si>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</si>
  <si>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</si>
  <si>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</si>
  <si>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</si>
  <si>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</si>
  <si>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</si>
  <si>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</si>
  <si>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</si>
  <si>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</si>
  <si>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</si>
  <si>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</si>
  <si>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</si>
  <si>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</si>
  <si>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</si>
  <si>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</si>
  <si>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</si>
  <si>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</si>
  <si>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</si>
  <si>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</si>
  <si>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</si>
  <si>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</si>
  <si>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</si>
  <si>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</si>
  <si>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</si>
  <si>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</si>
  <si>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</si>
  <si>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</si>
  <si>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</si>
  <si>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</si>
  <si>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</si>
  <si>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</si>
  <si>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</si>
  <si>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</si>
  <si>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</si>
  <si>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</si>
  <si>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</si>
  <si>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</si>
  <si>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</si>
  <si>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</si>
  <si>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</si>
  <si>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</si>
  <si>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</si>
  <si>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</si>
  <si>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</si>
  <si>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</si>
  <si>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</si>
  <si>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</si>
  <si>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</si>
  <si>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</si>
  <si>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</si>
  <si>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</si>
  <si>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</si>
  <si>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</si>
  <si>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</si>
  <si>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</si>
  <si>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</si>
  <si>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</si>
  <si>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</si>
  <si>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</si>
  <si>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</si>
  <si>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</si>
  <si>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</si>
  <si>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</si>
  <si>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</si>
  <si>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</si>
  <si>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</si>
  <si>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</si>
  <si>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</si>
  <si>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</si>
  <si>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</si>
  <si>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</si>
  <si>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</si>
  <si>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</si>
  <si>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</si>
  <si>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</si>
  <si>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</si>
  <si>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</si>
  <si>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</si>
  <si>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</si>
  <si>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</si>
  <si>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</si>
  <si>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</si>
  <si>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</si>
  <si>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</si>
  <si>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</si>
  <si>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</si>
  <si>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</si>
  <si>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</si>
  <si>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</si>
  <si>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</si>
  <si>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</si>
  <si>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</si>
  <si>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</si>
  <si>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</si>
  <si>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</si>
  <si>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</si>
  <si>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</si>
  <si>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</si>
  <si>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</si>
  <si>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</si>
  <si>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</si>
  <si>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</si>
  <si>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</si>
  <si>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</si>
  <si>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</si>
  <si>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</si>
  <si>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</si>
  <si>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</si>
  <si>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</si>
  <si>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</si>
  <si>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</si>
  <si>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</si>
  <si>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</si>
  <si>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</si>
  <si>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</si>
  <si>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</si>
  <si>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</si>
  <si>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</si>
  <si>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</si>
  <si>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</si>
  <si>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</si>
  <si>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</si>
  <si>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</si>
  <si>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</si>
  <si>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</si>
  <si>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</si>
  <si>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</si>
  <si>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</si>
  <si>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</si>
  <si>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</si>
  <si>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</si>
  <si>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</si>
  <si>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</si>
  <si>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</si>
  <si>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</si>
  <si>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</si>
  <si>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</si>
  <si>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</si>
  <si>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</si>
  <si>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</si>
  <si>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</si>
  <si>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</si>
  <si>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</si>
  <si>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</si>
  <si>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</si>
  <si>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</si>
  <si>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</si>
  <si>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</si>
  <si>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</si>
  <si>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</si>
  <si>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</si>
  <si>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</si>
  <si>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</si>
  <si>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</si>
  <si>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</si>
  <si>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</si>
  <si>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</si>
  <si>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</si>
  <si>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</si>
  <si>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</si>
  <si>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</si>
  <si>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</si>
  <si>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</si>
  <si>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</si>
  <si>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</si>
  <si>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</si>
  <si>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</si>
  <si>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</si>
  <si>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</si>
  <si>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</si>
  <si>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</si>
  <si>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</si>
  <si>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</si>
  <si>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</si>
  <si>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</si>
  <si>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</si>
  <si>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</si>
  <si>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</si>
  <si>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</si>
  <si>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</si>
  <si>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</si>
  <si>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</si>
  <si>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</si>
  <si>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</si>
  <si>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</si>
  <si>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</si>
  <si>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</si>
  <si>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</si>
  <si>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</si>
  <si>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</si>
  <si>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</si>
  <si>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</si>
  <si>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</si>
  <si>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</si>
  <si>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</si>
  <si>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</si>
  <si>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</si>
  <si>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</si>
  <si>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</si>
  <si>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</si>
  <si>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</si>
  <si>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</si>
  <si>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</si>
  <si>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</si>
  <si>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</si>
  <si>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</si>
  <si>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</si>
  <si>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</si>
  <si>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</si>
  <si>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</si>
  <si>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</si>
  <si>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</si>
  <si>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</si>
  <si>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</si>
  <si>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</si>
  <si>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</si>
  <si>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</si>
  <si>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</si>
  <si>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</si>
  <si>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</si>
  <si>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</si>
  <si>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</si>
  <si>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</si>
  <si>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</si>
  <si>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</si>
  <si>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</si>
  <si>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</si>
  <si>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</si>
  <si>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</si>
  <si>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</si>
  <si>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</si>
  <si>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</si>
  <si>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</si>
  <si>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</si>
  <si>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</si>
  <si>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</si>
  <si>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</si>
  <si>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</si>
  <si>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</si>
  <si>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</si>
  <si>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</si>
  <si>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</si>
  <si>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</si>
  <si>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</si>
  <si>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</si>
  <si>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</si>
  <si>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</si>
  <si>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</si>
  <si>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</si>
  <si>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</si>
  <si>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</si>
  <si>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</si>
  <si>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</si>
  <si>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</si>
  <si>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</si>
  <si>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</si>
  <si>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</si>
  <si>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</si>
  <si>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</si>
  <si>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</si>
  <si>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</si>
  <si>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</si>
  <si>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</si>
  <si>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</si>
  <si>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</si>
  <si>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</si>
  <si>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</si>
  <si>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</si>
  <si>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</si>
  <si>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</si>
  <si>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</si>
  <si>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</si>
  <si>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</si>
  <si>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</si>
  <si>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</si>
  <si>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</si>
  <si>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</si>
  <si>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</si>
  <si>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</si>
  <si>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</si>
  <si>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</si>
  <si>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</si>
  <si>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</si>
  <si>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</si>
  <si>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</si>
  <si>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</si>
  <si>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</si>
  <si>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</si>
  <si>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</si>
  <si>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</si>
  <si>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</si>
  <si>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</si>
  <si>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</si>
  <si>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</si>
  <si>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</si>
  <si>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</si>
  <si>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</si>
  <si>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</si>
  <si>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</si>
  <si>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</si>
  <si>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</si>
  <si>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</si>
  <si>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</si>
  <si>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</si>
  <si>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</si>
  <si>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</si>
  <si>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</si>
  <si>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</si>
  <si>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</si>
  <si>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DICIEMBRE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</si>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</sst>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489385.65</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489385.65</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463977</v>
      </c>
      <c r="L67" s="182"/>
      <c r="M67" s="182"/>
      <c r="O67" s="13"/>
      <c r="P67" s="13"/>
    </row>
    <row r="68" spans="2:16" ht="12" customHeight="1" x14ac:dyDescent="0.2">
      <c r="B68" s="23"/>
      <c r="C68" s="13"/>
      <c r="D68" s="13"/>
      <c r="E68" s="13"/>
      <c r="F68" s="181" t="s">
        <v>538</v>
      </c>
      <c r="G68" s="181"/>
      <c r="H68" s="181"/>
      <c r="I68" s="181"/>
      <c r="J68" s="181"/>
      <c r="K68" s="259">
        <v>25408.65</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489385.65</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3091729.96</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23567.31</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3148579.93</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3.854219395267329E-2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2970440.31</v>
      </c>
      <c r="I123" s="229"/>
      <c r="J123" s="230"/>
      <c r="K123" s="234">
        <f>H123/H126</f>
        <v>0.96129599569341095</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1.6181035391574843E-4</v>
      </c>
      <c r="L125" s="234"/>
      <c r="M125" s="234"/>
      <c r="N125" s="9" t="s">
        <v>282</v>
      </c>
      <c r="O125" s="7"/>
      <c r="P125" s="7"/>
    </row>
    <row r="126" spans="1:16" ht="12" customHeight="1" x14ac:dyDescent="0.2">
      <c r="A126" s="7"/>
      <c r="B126" s="21"/>
      <c r="C126" s="7"/>
      <c r="D126" s="7"/>
      <c r="E126" s="7"/>
      <c r="F126" s="200" t="s">
        <v>195</v>
      </c>
      <c r="G126" s="202"/>
      <c r="H126" s="226">
        <f>SUM(H121:J125)</f>
        <v>3090037.12</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1171.28</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16664.8</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12467.9</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480813.6</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455706.46</v>
      </c>
      <c r="K344" s="199"/>
      <c r="L344" s="199"/>
      <c r="M344" s="261">
        <v>447512.08</v>
      </c>
      <c r="N344" s="199"/>
      <c r="O344" s="199"/>
    </row>
    <row r="345" spans="2:16" ht="12" customHeight="1" x14ac:dyDescent="0.2">
      <c r="B345" s="23"/>
      <c r="D345" s="222" t="s">
        <v>578</v>
      </c>
      <c r="E345" s="222"/>
      <c r="F345" s="222"/>
      <c r="G345" s="222"/>
      <c r="H345" s="222"/>
      <c r="I345" s="222"/>
      <c r="J345" s="213">
        <f>SUM(J344)</f>
        <v>455706.46</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939379.76</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5116.7299999999996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2539.92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12929.08</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929590.11</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929590.11</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576726.77</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194550.5</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14300.06</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143593.35</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929170.68</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80302.570000000007</v>
      </c>
      <c r="N462" s="199"/>
      <c r="O462" s="199"/>
    </row>
    <row r="463" spans="1:16" ht="12" customHeight="1" x14ac:dyDescent="0.2">
      <c r="B463" s="22"/>
      <c r="C463" s="49"/>
      <c r="D463" s="222" t="s">
        <v>456</v>
      </c>
      <c r="E463" s="222"/>
      <c r="F463" s="222"/>
      <c r="G463" s="222"/>
      <c r="H463" s="222"/>
      <c r="I463" s="222"/>
      <c r="J463" s="222"/>
      <c r="K463" s="222"/>
      <c r="L463" s="222"/>
      <c r="M463" s="213">
        <f>SUM(M462:O462)</f>
        <v>80302.570000000007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3740032.5</v>
      </c>
      <c r="N465" s="199"/>
      <c r="O465" s="199"/>
    </row>
    <row r="466" spans="1:16" ht="12" customHeight="1" x14ac:dyDescent="0.2">
      <c r="B466" s="22"/>
      <c r="C466" s="17"/>
      <c r="D466" s="222" t="s">
        <v>226</v>
      </c>
      <c r="E466" s="222"/>
      <c r="F466" s="222"/>
      <c r="G466" s="222"/>
      <c r="H466" s="222"/>
      <c r="I466" s="222"/>
      <c r="J466" s="222"/>
      <c r="K466" s="222"/>
      <c r="L466" s="222"/>
      <c r="M466" s="213">
        <f>SUM(M464:O465)</f>
        <v>3740032.5</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3740032.5</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3464390.66</v>
      </c>
      <c r="M486" s="199"/>
      <c r="N486" s="199"/>
      <c r="P486" s="7"/>
    </row>
    <row r="487" spans="1:16" ht="12" customHeight="1" x14ac:dyDescent="0.2">
      <c r="A487" s="7"/>
      <c r="B487" s="21"/>
      <c r="C487" s="7"/>
      <c r="D487" s="7"/>
      <c r="E487" s="180" t="s">
        <v>605</v>
      </c>
      <c r="F487" s="180"/>
      <c r="G487" s="180"/>
      <c r="H487" s="180"/>
      <c r="I487" s="180"/>
      <c r="J487" s="180"/>
      <c r="K487" s="180"/>
      <c r="L487" s="261">
        <v>153559.99</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8194.3799999999992</v>
      </c>
      <c r="M490" s="199"/>
      <c r="N490" s="199"/>
      <c r="P490" s="7"/>
    </row>
    <row r="491" spans="1:16" ht="12" customHeight="1" x14ac:dyDescent="0.2">
      <c r="A491" s="7"/>
      <c r="B491" s="21"/>
      <c r="C491" s="7"/>
      <c r="D491" s="7"/>
      <c r="E491" s="210" t="s">
        <v>609</v>
      </c>
      <c r="F491" s="211"/>
      <c r="G491" s="211"/>
      <c r="H491" s="211"/>
      <c r="I491" s="211"/>
      <c r="J491" s="211"/>
      <c r="K491" s="212"/>
      <c r="L491" s="213">
        <f>SUM(L486:N490)</f>
        <v>3626145.0300000003</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673580.34</v>
      </c>
      <c r="L496" s="187"/>
      <c r="M496" s="188"/>
      <c r="N496" s="189">
        <f>K496/L491</f>
        <v>0.18575659120837754</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232067.88</v>
      </c>
      <c r="L498" s="187"/>
      <c r="M498" s="188"/>
      <c r="N498" s="189">
        <f>K498/L491</f>
        <v>6.3998510285728977E-2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489385.65</v>
      </c>
      <c r="J519" s="193"/>
      <c r="K519" s="194"/>
      <c r="L519" s="260">
        <v>526263.02</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489385.65</v>
      </c>
      <c r="J523" s="204"/>
      <c r="K523" s="205"/>
      <c r="L523" s="203">
        <f>SUM(L518:N522)</f>
        <v>526263.02</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8194.3799999999992</v>
      </c>
      <c r="L534" s="124"/>
      <c r="M534" s="125"/>
      <c r="N534" s="263">
        <v>1531.43</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2024-01-30T04:03:16Z</dcterms:modified>
</cp:coreProperties>
</file>