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INDETEC\Reportes_CuentaPublica\"/>
    </mc:Choice>
  </mc:AlternateContent>
  <bookViews>
    <workbookView xWindow="0" yWindow="0" windowWidth="28800" windowHeight="12435"/>
  </bookViews>
  <sheets>
    <sheet name="Plantilla Notas" sheetId="1" r:id="rId1"/>
    <sheet name="Formulario Notas" sheetId="2" r:id="rId2"/>
  </sheets>
  <calcPr calcId="152511"/>
</workbook>
</file>

<file path=xl/calcChain.xml><?xml version="1.0" encoding="utf-8"?>
<calcChain xmlns="http://schemas.openxmlformats.org/spreadsheetml/2006/main">
  <c r="M463" i="1" l="1"/>
  <c r="M341" i="1"/>
  <c r="J341" i="1"/>
  <c r="M390" i="1" l="1"/>
  <c r="M391" i="1"/>
  <c r="J390" i="1"/>
  <c r="J391" i="1"/>
  <c r="C390" i="1"/>
  <c r="I298" i="1" l="1"/>
  <c r="H298" i="1"/>
  <c r="I297" i="1"/>
  <c r="H297" i="1"/>
  <c r="H281" i="1"/>
  <c r="I281" i="1"/>
  <c r="M190" i="1" l="1"/>
  <c r="J190" i="1"/>
  <c r="M174" i="1"/>
  <c r="J174" i="1"/>
  <c r="M165" i="1"/>
  <c r="J165" i="1"/>
  <c r="M157" i="1"/>
  <c r="J157" i="1"/>
  <c r="M149" i="1"/>
  <c r="J149" i="1"/>
  <c r="K105" i="1"/>
  <c r="K99" i="1"/>
  <c r="M60" i="1"/>
  <c r="J60" i="1"/>
  <c r="L583" i="1" l="1"/>
  <c r="L523" i="1"/>
  <c r="I523" i="1"/>
  <c r="L491" i="1"/>
  <c r="N497" i="1" s="1"/>
  <c r="M476" i="1"/>
  <c r="M474" i="1"/>
  <c r="M472" i="1"/>
  <c r="M470" i="1"/>
  <c r="M466" i="1"/>
  <c r="M449" i="1"/>
  <c r="M420" i="1"/>
  <c r="L408" i="1"/>
  <c r="I408" i="1"/>
  <c r="M345" i="1"/>
  <c r="J345" i="1"/>
  <c r="M343" i="1"/>
  <c r="J343" i="1"/>
  <c r="M340" i="1"/>
  <c r="J340" i="1"/>
  <c r="N329" i="1"/>
  <c r="K329" i="1"/>
  <c r="H126" i="1"/>
  <c r="K123" i="1" s="1"/>
  <c r="M116" i="1"/>
  <c r="J116" i="1"/>
  <c r="K91" i="1"/>
  <c r="K82" i="1"/>
  <c r="K70" i="1"/>
  <c r="K124" i="1" l="1"/>
  <c r="J346" i="1"/>
  <c r="N498" i="1"/>
  <c r="N496" i="1"/>
  <c r="M477" i="1"/>
  <c r="K122" i="1"/>
  <c r="M346" i="1"/>
  <c r="K121" i="1"/>
  <c r="K125" i="1"/>
  <c r="K126" i="1" l="1"/>
</calcChain>
</file>

<file path=xl/sharedStrings.xml><?xml version="1.0" encoding="utf-8"?>
<sst xmlns="http://schemas.openxmlformats.org/spreadsheetml/2006/main" count="1406" uniqueCount="717">
  <si>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</si>
  <si>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</si>
  <si>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</si>
  <si>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</si>
  <si>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</si>
  <si>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</si>
  <si>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</si>
  <si>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</si>
  <si>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</si>
  <si>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</si>
  <si>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</si>
  <si>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</si>
  <si>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</si>
  <si>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</si>
  <si>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</si>
  <si>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</si>
  <si>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</si>
  <si>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</si>
  <si>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</si>
  <si>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</si>
  <si>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</si>
  <si>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</si>
  <si>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</si>
  <si>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</si>
  <si>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</si>
  <si>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</si>
  <si>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</si>
  <si>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</si>
  <si>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</si>
  <si>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</si>
  <si>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</si>
  <si>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</si>
  <si>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</si>
  <si>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</si>
  <si>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</si>
  <si>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</si>
  <si>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</si>
  <si>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</si>
  <si>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</si>
  <si>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</si>
  <si>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</si>
  <si>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</si>
  <si>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</si>
  <si>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</si>
  <si>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</si>
  <si>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</si>
  <si>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</si>
  <si>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</si>
  <si>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</si>
  <si>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</si>
  <si>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</si>
  <si>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</si>
  <si>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</si>
  <si>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</si>
  <si>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</si>
  <si>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</si>
  <si>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</si>
  <si>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</si>
  <si>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</si>
  <si>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</si>
  <si>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</si>
  <si>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</si>
  <si>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</si>
  <si>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</si>
  <si>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</si>
  <si>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</si>
  <si>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</si>
  <si>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</si>
  <si>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</si>
  <si>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</si>
  <si>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</si>
  <si>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</si>
  <si>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</si>
  <si>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</si>
  <si>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</si>
  <si>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</si>
  <si>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</si>
  <si>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</si>
  <si>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</si>
  <si>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</si>
  <si>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</si>
  <si>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</si>
  <si>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</si>
  <si>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</si>
  <si>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</si>
  <si>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</si>
  <si>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</si>
  <si>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</si>
  <si>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</si>
  <si>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</si>
  <si>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</si>
  <si>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</si>
  <si>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</si>
  <si>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</si>
  <si>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</si>
  <si>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</si>
  <si>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</si>
  <si>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</si>
  <si>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</si>
  <si>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</si>
  <si>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</si>
  <si>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</si>
  <si>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</si>
  <si>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</si>
  <si>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</si>
  <si>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</si>
  <si>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</si>
  <si>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</si>
  <si>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</si>
  <si>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</si>
  <si>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</si>
  <si>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</si>
  <si>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</si>
  <si>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</si>
  <si>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</si>
  <si>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</si>
  <si>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</si>
  <si>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</si>
  <si>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</si>
  <si>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</si>
  <si>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</si>
  <si>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</si>
  <si>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</si>
  <si>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</si>
  <si>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</si>
  <si>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</si>
  <si>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</si>
  <si>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</si>
  <si>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</si>
  <si>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</si>
  <si>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</si>
  <si>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</si>
  <si>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</si>
  <si>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</si>
  <si>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</si>
  <si>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</si>
  <si>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</si>
  <si>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</si>
  <si>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</si>
  <si>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</si>
  <si>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</si>
  <si>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</si>
  <si>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</si>
  <si>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</si>
  <si>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</si>
  <si>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</si>
  <si>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</si>
  <si>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</si>
  <si>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</si>
  <si>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</si>
  <si>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</si>
  <si>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</si>
  <si>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</si>
  <si>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</si>
  <si>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</si>
  <si>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</si>
  <si>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</si>
  <si>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</si>
  <si>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</si>
  <si>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</si>
  <si>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</si>
  <si>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</si>
  <si>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</si>
  <si>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</si>
  <si>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</si>
  <si>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</si>
  <si>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</si>
  <si>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</si>
  <si>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</si>
  <si>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</si>
  <si>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</si>
  <si>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</si>
  <si>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</si>
  <si>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</si>
  <si>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</si>
  <si>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</si>
  <si>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</si>
  <si>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</si>
  <si>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</si>
  <si>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</si>
  <si>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</si>
  <si>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</si>
  <si>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</si>
  <si>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</si>
  <si>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</si>
  <si>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</si>
  <si>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</si>
  <si>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</si>
  <si>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</si>
  <si>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</si>
  <si>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</si>
  <si>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</si>
  <si>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</si>
  <si>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</si>
  <si>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</si>
  <si>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</si>
  <si>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</si>
  <si>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t>
  </si>
  <si>
    <t>Importe</t>
  </si>
  <si>
    <t>Inversiones Temporales</t>
  </si>
  <si>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</si>
  <si>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</si>
  <si>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</si>
  <si>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</si>
  <si>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</si>
  <si>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</si>
  <si>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</si>
  <si>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</si>
  <si>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</si>
  <si>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</si>
  <si>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</si>
  <si>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</si>
  <si>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</si>
  <si>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</si>
  <si>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</si>
  <si>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</si>
  <si>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</si>
  <si>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</si>
  <si>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</si>
  <si>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</si>
  <si>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</si>
  <si>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</si>
  <si>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</si>
  <si>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</si>
  <si>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</si>
  <si>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</si>
  <si>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</si>
  <si>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</si>
  <si>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</si>
  <si>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</si>
  <si>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</si>
  <si>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</si>
  <si>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</si>
  <si>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</si>
  <si>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</si>
  <si>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</si>
  <si>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</si>
  <si>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</si>
  <si>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</si>
  <si>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</si>
  <si>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</si>
  <si>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</si>
  <si>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</si>
  <si>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</si>
  <si>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</si>
  <si>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</si>
  <si>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</si>
  <si>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</si>
  <si>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</si>
  <si>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</si>
  <si>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</si>
  <si>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</si>
  <si>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</si>
  <si>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</si>
  <si>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</si>
  <si>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</si>
  <si>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</si>
  <si>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</si>
  <si>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</si>
  <si>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</si>
  <si>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</si>
  <si>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</si>
  <si>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</si>
  <si>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</si>
  <si>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</si>
  <si>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</si>
  <si>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</si>
  <si>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</si>
  <si>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</si>
  <si>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</si>
  <si>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</si>
  <si>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</si>
  <si>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</si>
  <si>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</si>
  <si>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</si>
  <si>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</si>
  <si>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</si>
  <si>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</si>
  <si>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</si>
  <si>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</si>
  <si>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</si>
  <si>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</si>
  <si>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</si>
  <si>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</si>
  <si>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</si>
  <si>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</si>
  <si>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</si>
  <si>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</si>
  <si>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</si>
  <si>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</si>
  <si>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</si>
  <si>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</si>
  <si>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</si>
  <si>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</si>
  <si>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</si>
  <si>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</si>
  <si>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</si>
  <si>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</si>
  <si>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</si>
  <si>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</si>
  <si>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</si>
  <si>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</si>
  <si>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</si>
  <si>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</si>
  <si>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</si>
  <si>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</si>
  <si>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</si>
  <si>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</si>
  <si>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</si>
  <si>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</si>
  <si>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</si>
  <si>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</si>
  <si>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</si>
  <si>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</si>
  <si>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</si>
  <si>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</si>
  <si>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</si>
  <si>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</si>
  <si>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</si>
  <si>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</si>
  <si>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</si>
  <si>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</si>
  <si>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</si>
  <si>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</si>
  <si>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</si>
  <si>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</si>
  <si>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</si>
  <si>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</si>
  <si>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</si>
  <si>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</si>
  <si>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</si>
  <si>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</si>
  <si>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</si>
  <si>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</si>
  <si>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</si>
  <si>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</si>
  <si>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</si>
  <si>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</si>
  <si>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</si>
  <si>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</si>
  <si>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</si>
  <si>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</si>
  <si>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</si>
  <si>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</si>
  <si>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</si>
  <si>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Bancos/Dependencias y otros</t>
  </si>
  <si>
    <t>Depósitos de Fondos de terceros en garantía y/o administración</t>
  </si>
  <si>
    <t xml:space="preserve"> Representa los recursos propiedad de terceros que se encuentran en poder del ente público, en garantía del cumplimiento de obligaciones contractuales o legales o para su administración.</t>
  </si>
  <si>
    <t>Otros efectivos y equivalentes</t>
  </si>
  <si>
    <t>Ingresos por recuperar a corto plazo</t>
  </si>
  <si>
    <t xml:space="preserve"> Representa el monto a favor por los adeudos que tienen las personas físicas y morales derivados de los Ingresos por las contribuciones, productos y aprovechamientos que percibe el Estado. </t>
  </si>
  <si>
    <t>Deudores por anticipos de la tesorería a corto plazo</t>
  </si>
  <si>
    <t>Representa el monto de anticipos de fondos por parte de la Tesorería.</t>
  </si>
  <si>
    <t>Préstamos otorgados a corto plazo</t>
  </si>
  <si>
    <t>Representa el monto de los préstamos otorgados al Sector Público, Privado y Externo, con el cobro de un interés, siendo exigible en un plazo menor o igual a doce meses.</t>
  </si>
  <si>
    <t>&lt;90 días</t>
  </si>
  <si>
    <r>
      <t xml:space="preserve">Representa el monto de efectivo disponible propiedad de </t>
    </r>
    <r>
      <rPr>
        <b/>
        <i/>
        <sz val="9"/>
        <color theme="1"/>
        <rFont val="Arial"/>
        <family val="2"/>
      </rPr>
      <t>INSTITUTO COLIMENSE PARA LA DISCAPACIDAD</t>
    </r>
    <r>
      <rPr>
        <sz val="9"/>
        <color theme="1"/>
        <rFont val="Arial"/>
        <family val="2"/>
      </rPr>
      <t>, en instituciones bancarias, su importe se integra por:</t>
    </r>
  </si>
  <si>
    <r>
      <t xml:space="preserve">Representa el monto de efectivo invertido por </t>
    </r>
    <r>
      <rPr>
        <b/>
        <i/>
        <sz val="9"/>
        <color theme="1"/>
        <rFont val="Arial"/>
        <family val="2"/>
      </rPr>
      <t>INSTITUTO COLIMENSE PARA LA DISCAPACIDAD</t>
    </r>
    <r>
      <rPr>
        <sz val="9"/>
        <color theme="1"/>
        <rFont val="Arial"/>
        <family val="2"/>
      </rPr>
      <t>, la cual se efectúa a plazos que van de inversión a la vista hasta 90 días, su importe se integra por:</t>
    </r>
  </si>
  <si>
    <t>Notas a los Estados Financieros</t>
  </si>
  <si>
    <t>Instituto Colimense para la Discapacidad</t>
  </si>
  <si>
    <t>(Pesos)</t>
  </si>
  <si>
    <t>INTRODUCCIÓN</t>
  </si>
  <si>
    <t>De acuerdo con lo establecido en los artículos 46, 49 y 52 de la Ley General de Contabilidad Gubernamental (LGCG), los entes públicos deberán emitir en forma periódica estados financieros; así mismo, cuando algún rubro así lo requiera se deberá acompañar de notas a los estados financieros, con la finalidad de revelar y proporcionar información adicional y suficiente que amplié y dé significado a los datos contenidos en los estados financieros, los cuales serán la base para la emisión de Informes Periódicos y para la formulación de la Cuenta Pública Anual.</t>
  </si>
  <si>
    <t>Aunado a lo anterior, se señala que los entes públicos deberán elaborar dichos estados de conformidad con las disposiciones normativas y técnicas que emanen de la Ley General de Contabilidad Gubernamental, o bien, aquellas que emita el Consejo Nacional de Armonización Contable (CONAC).</t>
  </si>
  <si>
    <t>Bajo este contexto, y con fundamento en los artículos 6, 7 y 9, fracción I de la Ley General de Contabilidad Gubernamental, el CONAC, en su calidad de órgano coordinador para la armonización de la contabilidad gubernamental, con fecha 22 de noviembre de 2010 publicó en el Diario Oficial de la Federación (DOF) el “Acuerdo por el que se emite el Manual de Contabilidad Gubernamental”, estableciendo en el capítulo VII del propio manual las “Normas y metodología para la emisión de información financiera y estructura de los estados financieros básicos y características de sus notas”, que deberán adoptar e implementar los entes públicos para la emisión de Informes Periódicos y la Cuenta Pública Anual, incluidos los Poderes Legislativo y Judicial.</t>
  </si>
  <si>
    <t>Asimismo, derivado del proceso de implementación y del análisis a la normativa emitida, el CONAC, con fecha 30 de diciembre de 2013 publicó en el DOF el “Acuerdo que reforma los capítulos III y VII del Manual de Contabilidad Gubernamental”, realizando diversas modificaciones, adiciones y mejoras a los estados financieros básicos que se presentan en el Manual de Contabilidad Gubernamental.</t>
  </si>
  <si>
    <t>Adicionalmente, en la misma fecha, publicó en el DOF el “Acuerdo por el que se armoniza la estructura de las cuentas públicas”, con el objeto de armonizar la estructura de la Cuenta Pública que presenta el Gobierno Federal, el Gobierno Estatal o del Distrito Federal y el Gobierno Municipal. </t>
  </si>
  <si>
    <t>Al respecto, cabe destacar que derivado de los Acuerdos antes señalados, el formato de los estados financieros e información contable, establecidos en el capítulo VII del Manual de Contabilidad Gubernamental se modifica, así mismo, se adiciona el apartado i) “Estado de Cambios en la Situación Financiera”, para su debida armonización con respecto a la información contable a que se hace referencia en el artículo 46, fracción I de la Ley General de Contabilidad, así mismo con la información referente a la Cuenta Pública señalada en el artículo 53 fracción I de la Ley General de Contabilidad Gubernamental, para quedar como sigue:</t>
  </si>
  <si>
    <t>a) Estado de Situación Financiera;</t>
  </si>
  <si>
    <t>b) Estado de Actividades;</t>
  </si>
  <si>
    <t>c) Estado de Variación en la Hacienda Pública;</t>
  </si>
  <si>
    <t>d) Estado de Flujos de Efectivo;</t>
  </si>
  <si>
    <t>e) Estado Analítico del Activo;</t>
  </si>
  <si>
    <t>f) Estado Analítico de la Deuda y Otros Pasivos;</t>
  </si>
  <si>
    <t>g) Informe sobre Pasivos Contingentes y;</t>
  </si>
  <si>
    <t>h) Notas a los Estados Financieros;</t>
  </si>
  <si>
    <t>i) Estado de Cambios en la Situación Financiera.</t>
  </si>
  <si>
    <t>&gt;365 días</t>
  </si>
  <si>
    <r>
      <rPr>
        <u/>
        <sz val="8"/>
        <rFont val="Arial"/>
        <family val="2"/>
      </rPr>
      <t>Inventarios</t>
    </r>
    <r>
      <rPr>
        <sz val="8"/>
        <rFont val="Arial"/>
        <family val="2"/>
      </rPr>
      <t>. No se lleva a cabo proceso alguno para la transformación de bienes.</t>
    </r>
  </si>
  <si>
    <r>
      <rPr>
        <u/>
        <sz val="8"/>
        <rFont val="Arial"/>
        <family val="2"/>
      </rPr>
      <t>Almacén</t>
    </r>
    <r>
      <rPr>
        <sz val="8"/>
        <rFont val="Arial"/>
        <family val="2"/>
      </rPr>
      <t>. No se cuenta con ellos debido a que los bienes se adquieren conforme se necesita apoyar y son entregados el día de adquisición.</t>
    </r>
  </si>
  <si>
    <t>No se cuenta con inversiones financieras ni fideicomisos.</t>
  </si>
  <si>
    <t>Cuenta</t>
  </si>
  <si>
    <t>5110100001-1</t>
  </si>
  <si>
    <t>5110100001-2</t>
  </si>
  <si>
    <t>5110100001-3</t>
  </si>
  <si>
    <t>5110100001-4</t>
  </si>
  <si>
    <t>5110100001-5</t>
  </si>
  <si>
    <t>5110100001-6</t>
  </si>
  <si>
    <t>5110100001-7</t>
  </si>
  <si>
    <t>5110100001-8</t>
  </si>
  <si>
    <t>5110100001-9</t>
  </si>
  <si>
    <t>5110100001-10</t>
  </si>
  <si>
    <t>5110100002-2</t>
  </si>
  <si>
    <t>5110100002-1</t>
  </si>
  <si>
    <t>5110100028-2</t>
  </si>
  <si>
    <t>5110100028-3</t>
  </si>
  <si>
    <t>5110100028-4</t>
  </si>
  <si>
    <t>5110100026-12</t>
  </si>
  <si>
    <t>5110100026-13</t>
  </si>
  <si>
    <t>5110100026-14</t>
  </si>
  <si>
    <t>5110100026-15</t>
  </si>
  <si>
    <t>5110100026-16</t>
  </si>
  <si>
    <t>5110100026-10</t>
  </si>
  <si>
    <t>5110100026-11</t>
  </si>
  <si>
    <t>5110100026-8</t>
  </si>
  <si>
    <t>5110100026-9</t>
  </si>
  <si>
    <t>5110100026-7</t>
  </si>
  <si>
    <t>5110100026-5</t>
  </si>
  <si>
    <t>5110100026-6</t>
  </si>
  <si>
    <t>5110100026-3</t>
  </si>
  <si>
    <t>5110100026-2</t>
  </si>
  <si>
    <t>5110100026-4</t>
  </si>
  <si>
    <t>5110100026-1</t>
  </si>
  <si>
    <t>5110100027-1</t>
  </si>
  <si>
    <t>5110100029-1</t>
  </si>
  <si>
    <t>5110100029-2</t>
  </si>
  <si>
    <t>5110100029-3</t>
  </si>
  <si>
    <t>5110100038-1</t>
  </si>
  <si>
    <t>5110100039-2</t>
  </si>
  <si>
    <t>5110100042-1</t>
  </si>
  <si>
    <t>5110100063-6</t>
  </si>
  <si>
    <t>5110100063-7</t>
  </si>
  <si>
    <t>5110100063-3</t>
  </si>
  <si>
    <t>5110100063-4</t>
  </si>
  <si>
    <t>5110100063-5</t>
  </si>
  <si>
    <t>5110100063-1</t>
  </si>
  <si>
    <t>5110100063-2</t>
  </si>
  <si>
    <t>5110100086-4</t>
  </si>
  <si>
    <t>5110100086-1</t>
  </si>
  <si>
    <t>5110100086-2</t>
  </si>
  <si>
    <t>5110100086-7</t>
  </si>
  <si>
    <t>5110100086-6</t>
  </si>
  <si>
    <t>5110100086-5</t>
  </si>
  <si>
    <t>5110100086-10</t>
  </si>
  <si>
    <t>5110100086-9</t>
  </si>
  <si>
    <t>5110100086-8</t>
  </si>
  <si>
    <t>5110100083-1</t>
  </si>
  <si>
    <t>5110100083-2</t>
  </si>
  <si>
    <t>5110100088-1</t>
  </si>
  <si>
    <t>5150100029-2</t>
  </si>
  <si>
    <t>5150100029-1</t>
  </si>
  <si>
    <t>5150100042-1</t>
  </si>
  <si>
    <t>5150100067-3</t>
  </si>
  <si>
    <t>5150100067-5</t>
  </si>
  <si>
    <t>5150100067-4</t>
  </si>
  <si>
    <t>5150100067-1</t>
  </si>
  <si>
    <t>5150100067-2</t>
  </si>
  <si>
    <t>5150100067-6</t>
  </si>
  <si>
    <t>5150100067-7</t>
  </si>
  <si>
    <t>5150100067-8</t>
  </si>
  <si>
    <t>5150100067-10</t>
  </si>
  <si>
    <t>5150100067-11</t>
  </si>
  <si>
    <t>5150100067-9</t>
  </si>
  <si>
    <t>5150100067-12</t>
  </si>
  <si>
    <t>5150100066-1</t>
  </si>
  <si>
    <t>5150100110-1</t>
  </si>
  <si>
    <t>5150100110-2</t>
  </si>
  <si>
    <t>5190100040-1</t>
  </si>
  <si>
    <t>5190100119-1</t>
  </si>
  <si>
    <t>5190100152-1</t>
  </si>
  <si>
    <t>5210100011-1</t>
  </si>
  <si>
    <t>5210100051-1</t>
  </si>
  <si>
    <t>5230100053-1</t>
  </si>
  <si>
    <t>5410100002-1</t>
  </si>
  <si>
    <t>5410100011-1</t>
  </si>
  <si>
    <t>5410100005-2</t>
  </si>
  <si>
    <t>5420100036-1</t>
  </si>
  <si>
    <t>5650100016-1</t>
  </si>
  <si>
    <t>5650100031-1</t>
  </si>
  <si>
    <t>5650100067-1</t>
  </si>
  <si>
    <t>5650100089-1</t>
  </si>
  <si>
    <t>5650100089-2</t>
  </si>
  <si>
    <t>5910100001-1</t>
  </si>
  <si>
    <t>ARCHIVERO DE MADERA</t>
  </si>
  <si>
    <t>ARCHIVERO DE METAL</t>
  </si>
  <si>
    <t>ESCRITORIO</t>
  </si>
  <si>
    <t>ESCRITORIO DE MADERA</t>
  </si>
  <si>
    <t>ESCRITORIO DE METAL</t>
  </si>
  <si>
    <t>ESTANTE</t>
  </si>
  <si>
    <t>JUEGO SALA</t>
  </si>
  <si>
    <t>LIBRERO DE MADERA</t>
  </si>
  <si>
    <t>LOCKER</t>
  </si>
  <si>
    <t>MESA</t>
  </si>
  <si>
    <t>SILLA</t>
  </si>
  <si>
    <t>SILLA DE METAL</t>
  </si>
  <si>
    <t>SILLÓN</t>
  </si>
  <si>
    <t>EQUIPO MULTIFUNCIONES (SCANNER, COPIADORA, IMPRESORA,)</t>
  </si>
  <si>
    <t>IMPRESORA LASSER</t>
  </si>
  <si>
    <t>MICROCOMPUTADORA</t>
  </si>
  <si>
    <t>MICROCOMPUTADORA PORTATIL -- LAPTOP--</t>
  </si>
  <si>
    <t>TARJETAS ELECTRÓNICAS PARA CONMUTADOR</t>
  </si>
  <si>
    <t>COPIADORA</t>
  </si>
  <si>
    <t>MÁQUINA ESCRIBIR MECÁNICA</t>
  </si>
  <si>
    <t>REFRIGERADOR (COCINA)</t>
  </si>
  <si>
    <t>BAFLE</t>
  </si>
  <si>
    <t>MICROPROYECTOR</t>
  </si>
  <si>
    <t>TRIPIE CÁMARA CINE</t>
  </si>
  <si>
    <t>AUTOMOVILES</t>
  </si>
  <si>
    <t>CAMIÓN</t>
  </si>
  <si>
    <t>CAMIONETAS DE CARGA LIGERA</t>
  </si>
  <si>
    <t>Camper</t>
  </si>
  <si>
    <t>CONMUTADOR TELEFÓNICO AUTOMÁTICO</t>
  </si>
  <si>
    <t>EQUIPO TELEX Y FACSÍMIL O FAX</t>
  </si>
  <si>
    <t>RECEPTOR PORTATIL CON AUDIO Y VÍDEO</t>
  </si>
  <si>
    <t>TELÉFONO INTERSECRETARIAL</t>
  </si>
  <si>
    <t>SOFTWARE</t>
  </si>
  <si>
    <t>Valor en Libros</t>
  </si>
  <si>
    <t>Depreciación Acumulada</t>
  </si>
  <si>
    <t>Depreciación del Ejercicio</t>
  </si>
  <si>
    <t>Método de depreciación</t>
  </si>
  <si>
    <t>Estado del Bien</t>
  </si>
  <si>
    <t>Contable - Por Tiempo o Línea Recta</t>
  </si>
  <si>
    <t>No depreciable</t>
  </si>
  <si>
    <t>NA</t>
  </si>
  <si>
    <t>Observaciones</t>
  </si>
  <si>
    <t>Regular</t>
  </si>
  <si>
    <t>0</t>
  </si>
  <si>
    <t>5845.60</t>
  </si>
  <si>
    <t>Bueno</t>
  </si>
  <si>
    <t>6582.50</t>
  </si>
  <si>
    <t>217110</t>
  </si>
  <si>
    <t>119445</t>
  </si>
  <si>
    <t>7152</t>
  </si>
  <si>
    <t>2858.70</t>
  </si>
  <si>
    <t>Amortizado</t>
  </si>
  <si>
    <t>Depreciado</t>
  </si>
  <si>
    <t>Depreciándose</t>
  </si>
  <si>
    <t>Donación</t>
  </si>
  <si>
    <t>Comodato</t>
  </si>
  <si>
    <t>Tasa Aplicada</t>
  </si>
  <si>
    <t>No se cuenta con Estimaciones para cuentas incobrables, ni con estimación para pérdidas en inventarios, deterioro de activos biológicos ni de cualquier otra índole que pudiera aplicar.</t>
  </si>
  <si>
    <t>No se cuenta con otros tipos de Activos No Circulantes aparte de los que se hacen mención en las notas que anteceden.</t>
  </si>
  <si>
    <t>No se cuenta con recursos localizados en Fondos de Bienes de Terceros en Administración y/o Garantía a corto o largo plazo.</t>
  </si>
  <si>
    <r>
      <t xml:space="preserve">Representa los recursos depositados de </t>
    </r>
    <r>
      <rPr>
        <b/>
        <i/>
        <sz val="9"/>
        <color theme="1"/>
        <rFont val="Arial"/>
        <family val="2"/>
      </rPr>
      <t>INSTITUTO COLIMENSE PARA LA DISCAPACIDAD</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</si>
  <si>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INSTITUTO COLIMENSE PARA LA DISCAPACIDAD</t>
    </r>
    <r>
      <rPr>
        <sz val="9"/>
        <color theme="1"/>
        <rFont val="Arial"/>
        <family val="2"/>
      </rPr>
      <t>, con vencimiento menor o igual a doce meses.</t>
    </r>
  </si>
  <si>
    <t>2112-1-000003</t>
  </si>
  <si>
    <t>2112-1-000007</t>
  </si>
  <si>
    <t>2112-1-000013</t>
  </si>
  <si>
    <t>2112-1-000014</t>
  </si>
  <si>
    <t>2112-1-000015</t>
  </si>
  <si>
    <t>2112-1-000018</t>
  </si>
  <si>
    <t>2112-1-000022</t>
  </si>
  <si>
    <t>2112-1-000025</t>
  </si>
  <si>
    <t>2112-1-000027</t>
  </si>
  <si>
    <t>2112-1-000038</t>
  </si>
  <si>
    <t>2112-1-000043</t>
  </si>
  <si>
    <t>2112-1-000058</t>
  </si>
  <si>
    <t>2112-1-000059</t>
  </si>
  <si>
    <t>2115-44101</t>
  </si>
  <si>
    <t>2115-44501</t>
  </si>
  <si>
    <t>&gt;180 días</t>
  </si>
  <si>
    <t>Subtotal Ingresos de Gestión</t>
  </si>
  <si>
    <t>En el periodo que se informa no hubo variaciones al Patrimonio Contribuido.</t>
  </si>
  <si>
    <t>La Operación Financiera del Instituto, se realiza de conformidad a la normatividad Estatal y Federal establecidas. Para el desarrollo de sus Actividades Operativas los recursos provienen principalmente del Presupuesto Estatal, además de cuotas simbólicas para mantenimiento de las Unidades de Transporte a Escuelas de Educación Especial y aportaciones o donativos de Instituciones del Gobierno del Estado y por parte de personas físicas y morales.</t>
  </si>
  <si>
    <t>En el año de 1999, el Programa Nacional para el Bienestar y la Incorporación al Desarrollo de las Personas con Discapacidad señalaba que “las personas con discapacidad, sus familias y sus organizaciones habían venido exigiendo equidad en las oportunidades y una respuesta integral del Estado mexicano para satisfacer sus necesidades y lograr su plena incorporación al desarrollo; y que para lograr la equidad y su incorporación al desarrollo no bastaban las medidas de rehabilitación, sino que se requería de un gran esfuerzo para transformar actitudes y derribar las barreras que impiden la plena integración de las personas con discapacidad a la sociedad”.</t>
  </si>
  <si>
    <t>El Plan Estatal de Desarrollo 1998-2003 establecía como una de sus estrategias en el capítulo de Mejoramiento a los Niveles de Salud, la de explorar y desarrollar formas de acción en salud específicas para grupos y segmentos de la población;  y como una línea de acción la de fortalecer, con un enfoque de atención integral, los programas asistenciales dirigidos a grupos sociales en desventaja y a zonas desprotegidas.</t>
  </si>
  <si>
    <t>En ese entonces, la Ley para la Protección de los Discapacitados y Ancianos del Estado, establecía en su artículo 57 que el Consejo Estatal para la Protección de Personas Discapacitadas y Ancianos tendría las facultades generales para dictar los lineamientos a que debían sujetarse todos los organismos en la materia; para establecer mecanismos de concertación entre todos los actores que concurren a la promoción y apoyo de discapacitados para lograr las condiciones necesarias para su desarrollo e integración plena a la vida social y productiva en la entidad; para vigilar y supervisar el estricto cumplimiento de las disposiciones que señalaba dicha ley; para procurar que las medidas que se emprendían en la materia fueran uniformes y armonizaran con las disposiciones legales aplicables; y para emitir las recomendaciones que estimara pertinentes para hacer efectivas las atribuciones anteriores.</t>
  </si>
  <si>
    <t>Razón por la cual, el gobierno del Lic. Fernando Moreno Peña tuvo la firme convicción de fomentar integralmente las acciones encaminadas a lograr la plena incorporación de los discapacitados al desarrollo de la entidad; y expresó su voluntad de promover la concertación de acciones entre los sectores público, social y privado para hacer efectivo ese noble propósito.</t>
  </si>
  <si>
    <t>Por ello, en sujeción a las disposiciones de la ley de la materia que le conferían al Consejo Estatal para la Protección de Personas Discapacitadas y Ancianos, la atribución de ser el organismo orientador de las acciones en materia de discapacidad; consideró necesario crear un organismo técnico, con personalidad jurídica y patrimonio propios; que se encargara de ejecutar programas tendientes a garantizar la plena incorporación de las personas con discapacidad al desarrollo de la entidad.</t>
  </si>
  <si>
    <t>Por lo que el día 20 de enero de 1999, en el gobierno del Lic. Fernando moreno Peña se expidió el Decreto de Creación del Instituto Colimense para la Discapacidad como un Organismo Descentralizado del Gobierno del Estado de Colima.</t>
  </si>
  <si>
    <t>Promover la integración social de las personas con discapacidad y su incorporación al desarrollo productivo, con el propósito de garantizar el pleno respeto y ejercicio a sus derechos humanos, políticos y sociales; la igualdad de oportunidades y la equidad en el acceso a todo tipo de servicios y oportunidades.</t>
  </si>
  <si>
    <t>ATRIBUCIONES:</t>
  </si>
  <si>
    <t>1. Fomentar la participación activa de las personas con discapacidad como actores de su propio desarrollo;</t>
  </si>
  <si>
    <t>2. Ejecutar programas de apoyo a la discapacidad, que tengan como objetivo general la promoción de la salud y la prevención de la discapacidad;</t>
  </si>
  <si>
    <t>3. Impulsar la cultura de respeto y dignidad hacia las personas con discapacidad, a través de los medios masivos de comunicación y mediante todo tipo de acciones como: seminarios, cursos, conferencias, pláticas, congresos, simposios, encuentros, libros, revistas, folletos, entre otros;</t>
  </si>
  <si>
    <t>4. Realizar e impulsar investigaciones científicas y de desarrollo tecnológico sobre la discapacidad y su atención, coordinadamente con las instituciones de educación superior;</t>
  </si>
  <si>
    <t>5. Promover la ocupación laboral y la capacitación para el trabajo de las personas con discapacidad, estimulando la concertación y la participación activa de los sectores público, privado y social;</t>
  </si>
  <si>
    <t>6. Formar personal especializado para la ejecución de sus programas;</t>
  </si>
  <si>
    <t>7. Apoyar y generar apoyos a las familias de las personas con discapacidad;</t>
  </si>
  <si>
    <t>8. Propiciar la instrumentación de una política económica que contemple el financiamiento de programas, exenciones fiscales, subsidios y fondos especiales para estimular y apoyar el desarrollo de las personas con discapacidad;</t>
  </si>
  <si>
    <t>9. Formular propuestas de modificación al marco jurídico local;</t>
  </si>
  <si>
    <t>10. Impulsar y fomentar el deporte, la cultura física, la recreación y el sano esparcimiento de las personas con discapacidad;</t>
  </si>
  <si>
    <t>11. Propiciar la supresión de barreras físicas de transporte y de comunicación para permitir el libre acceso con seguridad de las personas con discapacidad a todos los espacios públicos, coordinadamente con las autoridades y organismos federales, estatales y municipales;</t>
  </si>
  <si>
    <t>12. Llevar el registro de las personas con discapacidad en la entidad;</t>
  </si>
  <si>
    <t>13. Coordinar, instrumentar, elaborar y actualizar, con base en los diagnósticos de cada sector involucrado en el Programa Estatal, el documento que oriente la conducción del quehacer público, privado, social, político, económico, académico y cultural para mejorar la condición social de las personas con discapacidad en un marco de equidad;</t>
  </si>
  <si>
    <t>14. Asesorar, orientar y coordinar los trabajos de los gobiernos municipales para la realización de acciones encaminadas al logro de los objetivos del Programa Estatal a favor de las personas con discapacidad;</t>
  </si>
  <si>
    <t>15. Coordinar los trabajos con la Secretaría de Planeación del Gobierno del Estado, a fin de asegurar la disposición de datos estadísticos en los que se identifique a las personas con discapacidad, con el propósito de instrumentar acciones tendientes a suprimir las desventajas sociales de este sector;</t>
  </si>
  <si>
    <t>16. Promover ante la instancia que corresponda, las modificaciones pertinentes a la legislación estatal o a las reglamentaciones municipales, a fin de asegurar el marco legal que garantice la igualdad de oportunidades en materia laboral, de educación, de salud, así como el ejercicio de sus derechos;</t>
  </si>
  <si>
    <t>17. Promover en el marco del Programa Estatal, la creación de instancias de atención integral;</t>
  </si>
  <si>
    <t>18. Fomentar en coordinación con las autoridades del sector salud, la promoción de la salud y la prevención de la discapacidad; y</t>
  </si>
  <si>
    <t>19. Las demás que le confiera el Consejo y que sean necesarias para el logro de sus objetivos.</t>
  </si>
  <si>
    <t>PATRIMONIO:</t>
  </si>
  <si>
    <t>1. La partida que se establezca en el Presupuesto Anual de Egresos del Gobierno del Estado;</t>
  </si>
  <si>
    <t>2. Los bienes muebles, inmuebles, obras, servicios, derechos y obligaciones que le asignen y transmitan los gobiernos federal, estatal y municipales o cualquiera otra entidad pública;</t>
  </si>
  <si>
    <t>3. Las donaciones, herencias, legados y aportaciones, que le otorgan los particulares o cualquier institución pública o privada;</t>
  </si>
  <si>
    <t>4. Los fondos obtenidos para el financiamiento de programas específicos;</t>
  </si>
  <si>
    <t>5. Los recursos que se obtengan por la comercialización o ejecución de sus programas y acciones;</t>
  </si>
  <si>
    <t>6. Las acciones, derechos o productos que adquiera por cualquier otro título legal y;</t>
  </si>
  <si>
    <t>7. Los demás bienes, servicios, derechos y aprovechamientos que fijen las leyes y reglamentos o que provengan de otros fondos o aportaciones.</t>
  </si>
  <si>
    <t>FORMA DE GOBIERNO:</t>
  </si>
  <si>
    <t>El Instituto es un Organismo Descentralizado del Gobierno del Estado de Colima, con personalidad jurídica y patrimonio propios; cuyos Órganos de Gobierno se establecieron en primera Instancia por un Consejo Directivo y por un Director General, el cual es designado por el Gobernador del Estado; como encargado de ejecutar y llevar a cabo las acciones para el correcto cumplimiento de las decisiones tomadas por el Consejo Directivo.</t>
  </si>
  <si>
    <t>RÉGIMEN FISCAL:</t>
  </si>
  <si>
    <t>De conformidad con lo dispuesto en el Título III de la Ley del Impuesto Sobre la Renta, vigente, el INSTITUTO COLIMENSE PARA LA DISCAPACIDAD no es contribuyente del Impuesto Sobre la Renta y solo tiene las obligaciones de retener y enterar el impuesto y exigir la documentación que reúna los requisitos fiscales, en términos de Ley.</t>
  </si>
  <si>
    <t>A partir del 1 de enero de 2011, el Instituto Colimense para la Discapacidad, como organismo descentralizado del Gobierno del Estado de Colima,  en cumplimiento a lo previsto en la Ley General de Contabilidad Gubernamental, realiza sus registros contables con base acumulativa y en apego al Marco Conceptual, Postulados Básicos y Manual de Contabilidad Gubernamental armonizados, y demás disposiciones emitidas por el Consejo Nacional de Armonización Contable (CONAC), para facilitar el registro, transparencia, la rendición de cuentas y la fiscalización de los activos, pasivos, patrimonio, ingresos y gastos y, en general, contribuir a medir la eficacia, economía y eficiencia del gasto e ingresos.</t>
  </si>
  <si>
    <t>1. Registro simultáneo del Presupuesto de Ingresos por Recaudar/Gestionar y Devengado al elaborar los Comprobantes Fiscales Digitales por Internet (CFDi).</t>
  </si>
  <si>
    <t>Se tiene desarrollada una matriz contable integrada a las prepólizas del Sistema Contable, mediante la cual se registran los Momentos Contables del Presupuesto de Ingresos (cuentas del Presupuesto de Ingresos por Recaudar/Gestionar y cuentas del Presupuesto de Ingresos Devengado), al momento de la generación del Comprobante Fiscal Digital por Internet (CFDi) por parte del Instituto generándose una Cuenta por Cobrar, por lo que al realizar la contabilización del Comprobante Fiscal Digital por Internet (CFDi), se realizan los registros contables de Ingresos junto con la generación de la Cuenta por Cobrar y a su vez los Momentos Contables del Presupuesto de Ingresos en mención.</t>
  </si>
  <si>
    <t>2. Registro simultáneo del Presupuesto de Ingresos Devengado y Recaudado/Gestionado al tenerse conocimiento del Depósito que liquida la Cuenta por Cobrar.</t>
  </si>
  <si>
    <t>Se tiene desarrollada una matriz contable integrada a las prepólizas del Sistema Contable, mediante la cual se registran los Momentos Contables del Presupuesto de Ingresos (cuentas del Presupuesto de Ingresos Devengado y cuentas del Presupuesto de Ingresos Recaudado/Gestionado), al momento del conocimiento del Depósito que liquida la Cuenta por Cobrar que se generó por el respectivo Comprobante Fiscal Digital por Internet (CFDi) por parte del Instituto cuando se dio origen a la Cuenta por Cobrar, por lo que al realizar la contabilización del Depósito, se realizan los registros contables del cargo a la cuenta de Bancos junto con la Cancelación de la Cuenta por Cobrar y a su vez los Momentos Contables del Presupuesto de Ingresos en mención.</t>
  </si>
  <si>
    <t>3. Registro simultáneo del Presupuesto de Egresos por Ejercer, Comprometido y Devengado al realizar la ministración.</t>
  </si>
  <si>
    <t>Se tiene desarrollada una matriz contable integrada a las prepólizas del Sistema Contable, mediante la cual se registran los Momentos Contables del Presupuesto de Egresos (cuentas del Presupuesto de Egresos por Ejercer, Comprometido y Devengado), al momento del conocimiento del Pasivo, por lo que al realizar la ministración del Comprobante Fiscal Digital por Internet (CFDi), se realizan los registros contables de Egresos junto con la generación de las Cuentas por Pagar y a su vez los Momentos Contables del Presupuesto de Egresos en mención.</t>
  </si>
  <si>
    <t>4. Registro simultáneo del Presupuesto de Egresos Devengado, Ejercido y Pagado al realizar el cheque/transferencia para liquidar el Pasivo.</t>
  </si>
  <si>
    <t>Se tiene desarrollada una matriz contable integrada a las prepólizas del Sistema Contable, mediante la cual se registran los Momentos Contables del Presupuesto de Egresos (cuentas del Presupuesto de Egresos Devengado, Ejercido y Pagado), al momento de realizar el cheque o transferencia para liquidar el Pasivo, por lo que al realizar la contabilización del cheque o transferencia, se realizan los registros contables de cancelación del Pasivo junto con el abono a la cuenta de Bancos y a su vez los Momentos Contables del Presupuesto de Egresos en mención.</t>
  </si>
  <si>
    <t>5. Registro simultáneo del Presupuesto de Egresos por Ejercer, Comprometido, Devengado, Ejercido y Pagado al momento de registrar un comprobante liquidado con recursos del Fondo Revolvente del Instituto.</t>
  </si>
  <si>
    <t>Con la entrada en vigor de la Contabilidad Electrónica, para todos aquellos Comprobantes Fiscales Digitales por Internet (CFDi) liquidados con recursos del Fondo Revolvente del Instituto, se lleva a cabo el registro de forma simultánea de los Momentos Contables del Presupuesto de Egresos (cuentas del Presupuesto de Egresos por Ejercer, Comprometido, Devengado, Ejercido y Pagado), por lo que al realizar la contabilización del Comprobante, se realizan los registros contables de Egresos junto con la generación de la Cuenta por Pagar a nombre del Responsable de la Administración del Fondo Revolvente (Cuenta por Pagar de la cual será cancelado su saldo al emitir el cheque de reposición del Fondo Revolvente) y a su vez los Momentos Contables del Presupuesto de Egresos en mención.</t>
  </si>
  <si>
    <t>El Instituto Colimense para la Discapacidad no cuenta con activos o pasivos en moneda extranjera.</t>
  </si>
  <si>
    <t>En este periodo, para dar cumplimiento a lo establecido por el CONAC, se realizan las depreciaciones y amortizaciones mensuales de los bienes inventariados. Los cálculos y método de Depreciación y Amortización se encuentran detallados en las Notas al Estado de Situación Financiera en el apartado de Bienes Muebles, Inmuebles e Intangibles.</t>
  </si>
  <si>
    <t>En lo relativo a fideicomisos, mandatos y análogos, el Instituto Colimense para la Discapacidad no participa fideicomiso alguno, ni tampoco se tienen mandatos o análogos.</t>
  </si>
  <si>
    <t>En este periodo, para dar cumplimiento a lo establecido por el CONAC, se obtuvieron ingresos principalmente por Subsidio Estatal (Presupuesto Estatal), además de cuotas simbólicas para mantenimiento de las Unidades de Transporte a Escuelas de Educación Especial y aportaciones o donativos de Instituciones del Gobierno del Estado y por parte de personas físicas y morales. Los montos se encuentran detallados en las Notas al Estado de Actividades en el apartado de Ingresos.</t>
  </si>
  <si>
    <t>No se cuenta con ningún tipo de Deuda contraída con alguna Institución del Sistema Financiero Mexicano (Bancarias). El monto de Pasivos se encuentra detallado en las Notas al Estado de Posición Financiera en el Apartado de Pasivo.</t>
  </si>
  <si>
    <t>El Instituto Colimense para la Discapacidad no ha sido sujeto a ninguna calificación crediticia.</t>
  </si>
  <si>
    <t>PRINCIPALES POLÍTICAS DE CONTROL INTERNO:</t>
  </si>
  <si>
    <t>De conformidad con lo dispuesto por el artículo Décimo Cuarto, del Decreto de Creación del Instituto Colimense para la Discapacidad; órgano de vigilancia del Instituto será un comisario propietario y un suplente designados por la Contraloría del Estado de Colima.</t>
  </si>
  <si>
    <t>Para el adecuado manejo y control de los recursos humanos, materiales y financieros, el Consejo Directivo del Instituto emitió y autorizó diversa normatividad interna, conformada por Reglamentos y Manuales, mismos que son de observancia obligatoria para las Coordinaciones y Departamentos que integran el Instituto.</t>
  </si>
  <si>
    <t>Fiscalmente, el Instituto se rige por lo dispuesto en la Normatividad Federal y Estatal aplicables.</t>
  </si>
  <si>
    <t>Al respecto, cabe hacer mención que dicha normatividad interna y externa que rige al Instituto Colimense para la Discapacidad, se encuentra disponible para su consulta en la página oficial www.incodis.col.gob.mx, dentro de la sección denominada “Normatividad a seguir”.</t>
  </si>
  <si>
    <t>No se presenta información por segmentos.</t>
  </si>
  <si>
    <t>No se presentaron eventos posteriores al cierre.</t>
  </si>
  <si>
    <t>Con el propósito de dar cumplimiento a lo dispuesto por el artículo 19, fracción V de la Ley General de Contabilidad Gubernamental, se manifiesta que en el caso del Instituto Colimense para la Discapacidad, no existen partes relacionadas que pudieran ejercer influencia significativa sobre la toma de decisiones financieras y operativas.</t>
  </si>
  <si>
    <t>Bajo protesta de decir verdad, declaramos que los Estados Financieros y sus Notas son razonablemente correctos y responsabilidad del emisor.</t>
  </si>
  <si>
    <t>C.P. Carlos Alberto Solórzano Sáenz</t>
  </si>
  <si>
    <t>Jefe del Departamento de Contabilidad y Finanzas del INCODIS</t>
  </si>
  <si>
    <t>El Objetivo del Presente documento es la revelación del contexto y de los aspectos económico-financieros más relevantes que influyeron en las decisiones del periodo, y que fueron considerados en la elaboración de los Estados Financieros del Instituto Colimense para la Discapacidad.</t>
  </si>
  <si>
    <t>LIC. José de Jesús Dueñas García</t>
  </si>
  <si>
    <t>Director General del INCODIS</t>
  </si>
  <si>
    <t>Cuenta Pública 2020</t>
  </si>
  <si>
    <t>POR EL PERIODO COMPRENDIDO DEL 01 DE ENERO AL 31 DE MARZO DE 2020</t>
  </si>
  <si>
    <t>"</t>
  </si>
  <si>
    <t>BANCOS/DEPENDENCIAS Y OTROS</t>
  </si>
  <si>
    <t>INVERSIONES TEMPORALES (HASTA 3 MESES)</t>
  </si>
  <si>
    <t>FONDOS CON AFECTACIÓN ESPECÍFICA</t>
  </si>
  <si>
    <t>DEPÓSITOS DE FONDOS DE TERCEROS EN GARANTÍA Y/O ADMINISTRACIÓN</t>
  </si>
  <si>
    <t>OTROS EFECTIVOS Y EQUIVALENTES</t>
  </si>
  <si>
    <t>HSBC Cta. 4019098029</t>
  </si>
  <si>
    <t>HSBC Cta. 6139742150</t>
  </si>
  <si>
    <t>HSBC Cta. 4038580866</t>
  </si>
  <si>
    <t>CUENTAS POR COBRAR A CORTO PLAZO</t>
  </si>
  <si>
    <t>DEUDORES DIVERSOS POR COBRAR A CORTO PLAZO</t>
  </si>
  <si>
    <t>OTROS DERECHOS A RECIBIR EFECTIVO O EQUIVALENTES A CORTO PLAZO</t>
  </si>
  <si>
    <t>Secretaría de Finanzas Gobierno de Colima</t>
  </si>
  <si>
    <t>Ingresos por Venta de Servicios de Organismos Descentralizados</t>
  </si>
  <si>
    <t>Subsidios y Subvenciones</t>
  </si>
  <si>
    <t>HSBC Mexico, SA</t>
  </si>
  <si>
    <t>Samuel Larios Pérez</t>
  </si>
  <si>
    <t>Cisneros Salgado José Alberto</t>
  </si>
  <si>
    <t>García García Paola Cristina</t>
  </si>
  <si>
    <t>González de la Torre Martín</t>
  </si>
  <si>
    <t>Jiménez y Ramírez José Luis</t>
  </si>
  <si>
    <t>López Hernández Eduardo Javier</t>
  </si>
  <si>
    <t>Solórzano Sáenz Carlos Alberto</t>
  </si>
  <si>
    <t>Paz Dávila Sara Alejandra</t>
  </si>
  <si>
    <t>Moreno Fernández Martín</t>
  </si>
  <si>
    <t>Martínez Moreno Rogelio</t>
  </si>
  <si>
    <t>Cárdenas Rodríguez Ramón Alejandro</t>
  </si>
  <si>
    <t>Figueroa Cardenas Alberto</t>
  </si>
  <si>
    <t>Pérez Medina Francisco Jesús</t>
  </si>
  <si>
    <t>Rodríguez Rincón Jesús Aarón</t>
  </si>
  <si>
    <t>Juárez Rincón Santiago</t>
  </si>
  <si>
    <t>Hernández Anguiano Rosaura Eloisa</t>
  </si>
  <si>
    <t>INGRESOS POR RECUPERAR A CORTO PLAZO</t>
  </si>
  <si>
    <t>DEUDORES POR ANTICIPOS DE LA TESORERÍA A CORTO PLAZO</t>
  </si>
  <si>
    <t>BONIFICACIÓN FISCAL DE ISPT</t>
  </si>
  <si>
    <t>Subsidio al Empleo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</si>
  <si>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</si>
  <si>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</si>
  <si>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</si>
  <si>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</si>
  <si>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</si>
  <si>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</si>
  <si>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</si>
  <si>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</si>
  <si>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LICENCIAS</t>
  </si>
  <si>
    <t>Subtotal ACTIVOS INTANGIBLES</t>
  </si>
  <si>
    <t>DEPRECIACIÓN ACUMULADA DE BIENES MUEBLES</t>
  </si>
  <si>
    <t>Subtotal DEPRECIACIÓN, DETERIORO Y AMORTIZACIÓN ACUMULADA DE BIENES</t>
  </si>
  <si>
    <t>Teléfonos de México, SAB de CV</t>
  </si>
  <si>
    <t>Yolanda Gutiérrez Grajeda</t>
  </si>
  <si>
    <t>Roberto Ursua Quiroz, S.A. de C.V.</t>
  </si>
  <si>
    <t>HSBC México, S.A.</t>
  </si>
  <si>
    <t>Hiram Ursúa Jiménez</t>
  </si>
  <si>
    <t>Victoria Orozco Rangel</t>
  </si>
  <si>
    <t>Sistema Estatal para el DIF</t>
  </si>
  <si>
    <t>ALVA PAPELERIA, S.A. DE C.V.</t>
  </si>
  <si>
    <t>Magaña Cárdenas Verónica</t>
  </si>
  <si>
    <t>Josefina Ramírez Sanabria</t>
  </si>
  <si>
    <t>Arnulfo Cárdenas Cuevas</t>
  </si>
  <si>
    <t>Ayudas sociales a personas</t>
  </si>
  <si>
    <t>Ayudas sociales a  instituciones sin fines de lucro</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</si>
  <si>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</si>
  <si>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</si>
  <si>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</si>
  <si>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</si>
  <si>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</si>
  <si>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</si>
  <si>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</si>
  <si>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</si>
  <si>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</si>
  <si>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INGRESOS POR VENTA DE BIENES Y PRESTACIÓN DE SERVICIOS DE ENTIDADES PARAESTATALES Y FIDEICOMISOS NO EMPRESARIALES Y NO FINANCIEROS</t>
  </si>
  <si>
    <t>Secretaría de Finanzas del Gobierno de Colima</t>
  </si>
  <si>
    <t>Gobierno del Estado de Colima</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</si>
  <si>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</si>
  <si>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</si>
  <si>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</si>
  <si>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</si>
  <si>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</si>
  <si>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</si>
  <si>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</si>
  <si>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</si>
  <si>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</si>
  <si>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BANCOS/TESORERÍA</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</si>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</sst>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 #,###,###.00"/>
  </numFmts>
  <fonts count="39"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i/>
      <sz val="9"/>
      <color theme="1"/>
      <name val="Arial"/>
      <family val="2"/>
    </font>
    <font>
      <u/>
      <sz val="8"/>
      <name val="Arial"/>
      <family val="2"/>
    </font>
    <font>
      <sz val="8"/>
      <color theme="1"/>
      <name val="Arial"/>
      <family val="2"/>
    </font>
    <font>
      <i/>
      <sz val="8"/>
      <color theme="0"/>
      <name val="Arial"/>
      <family val="2"/>
    </font>
    <font>
      <b/>
      <i/>
      <sz val="8"/>
      <color theme="0"/>
      <name val="Arial"/>
      <family val="2"/>
    </font>
    <font>
      <sz val="10"/>
      <name val="Arial"/>
      <family val="2"/>
    </font>
    <font>
      <b/>
      <sz val="10"/>
      <color theme="1"/>
      <name val="Arial"/>
      <family val="2"/>
    </font>
    <font>
      <sz val="7"/>
      <name val="Arial"/>
      <family val="2"/>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rgb="FF00B050"/>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9" fillId="0" borderId="0" applyNumberFormat="0" applyFill="0" applyBorder="0" applyAlignment="0" applyProtection="0">
      <alignment vertical="top"/>
      <protection locked="0"/>
    </xf>
    <xf numFmtId="44" fontId="30" fillId="0" borderId="0" applyFont="0" applyFill="0" applyBorder="0" applyAlignment="0" applyProtection="0"/>
  </cellStyleXfs>
  <cellXfs count="338">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4" fillId="0" borderId="0" xfId="0" applyFont="1" applyFill="1" applyBorder="1" applyAlignment="1">
      <alignment horizontal="left" vertical="top"/>
    </xf>
    <xf numFmtId="0" fontId="20" fillId="0" borderId="0" xfId="0" applyFont="1" applyFill="1" applyBorder="1" applyAlignment="1">
      <alignment horizontal="left" vertical="top"/>
    </xf>
    <xf numFmtId="0" fontId="26" fillId="4" borderId="15" xfId="0" applyFont="1" applyFill="1" applyBorder="1" applyAlignment="1">
      <alignment horizontal="center" vertical="center"/>
    </xf>
    <xf numFmtId="0" fontId="26" fillId="4" borderId="11" xfId="0" applyFont="1" applyFill="1" applyBorder="1" applyAlignment="1">
      <alignment horizontal="center" vertical="center"/>
    </xf>
    <xf numFmtId="0" fontId="26" fillId="4" borderId="16" xfId="0" applyFont="1" applyFill="1" applyBorder="1" applyAlignment="1">
      <alignment horizontal="center" vertical="center"/>
    </xf>
    <xf numFmtId="0" fontId="26" fillId="6" borderId="15" xfId="0" applyFont="1" applyFill="1" applyBorder="1" applyAlignment="1">
      <alignment horizontal="center" vertical="center"/>
    </xf>
    <xf numFmtId="0" fontId="27" fillId="6" borderId="11" xfId="0" applyFont="1" applyFill="1" applyBorder="1" applyAlignment="1">
      <alignment vertical="center"/>
    </xf>
    <xf numFmtId="0" fontId="27" fillId="6" borderId="11" xfId="0" applyFont="1" applyFill="1" applyBorder="1" applyAlignment="1">
      <alignment vertical="center" wrapText="1"/>
    </xf>
    <xf numFmtId="49" fontId="27" fillId="6" borderId="11" xfId="0" applyNumberFormat="1" applyFont="1" applyFill="1" applyBorder="1" applyAlignment="1">
      <alignment vertical="center"/>
    </xf>
    <xf numFmtId="49" fontId="27" fillId="6" borderId="16" xfId="0" applyNumberFormat="1" applyFont="1" applyFill="1" applyBorder="1" applyAlignment="1">
      <alignment vertical="center"/>
    </xf>
    <xf numFmtId="0" fontId="26" fillId="0" borderId="15" xfId="0" applyFont="1" applyFill="1" applyBorder="1" applyAlignment="1">
      <alignment horizontal="center" vertical="center"/>
    </xf>
    <xf numFmtId="0" fontId="27" fillId="0" borderId="11" xfId="0" applyFont="1" applyFill="1" applyBorder="1" applyAlignment="1">
      <alignment vertical="center"/>
    </xf>
    <xf numFmtId="0" fontId="27" fillId="0" borderId="11" xfId="0" applyFont="1" applyFill="1" applyBorder="1" applyAlignment="1">
      <alignment vertical="center" wrapText="1"/>
    </xf>
    <xf numFmtId="49" fontId="27" fillId="0" borderId="11" xfId="0" applyNumberFormat="1" applyFont="1" applyFill="1" applyBorder="1" applyAlignment="1">
      <alignment vertical="center"/>
    </xf>
    <xf numFmtId="49" fontId="27" fillId="0" borderId="16" xfId="0" applyNumberFormat="1" applyFont="1" applyFill="1" applyBorder="1" applyAlignment="1">
      <alignment vertical="center"/>
    </xf>
    <xf numFmtId="0" fontId="26" fillId="6" borderId="17" xfId="0" applyFont="1" applyFill="1" applyBorder="1" applyAlignment="1">
      <alignment horizontal="center" vertical="center"/>
    </xf>
    <xf numFmtId="0" fontId="27" fillId="6" borderId="18" xfId="0" applyFont="1" applyFill="1" applyBorder="1" applyAlignment="1">
      <alignment vertical="center"/>
    </xf>
    <xf numFmtId="0" fontId="27" fillId="6" borderId="18" xfId="0" applyFont="1" applyFill="1" applyBorder="1" applyAlignment="1">
      <alignment vertical="center" wrapText="1"/>
    </xf>
    <xf numFmtId="49" fontId="27" fillId="6" borderId="18" xfId="0" applyNumberFormat="1" applyFont="1" applyFill="1" applyBorder="1" applyAlignment="1">
      <alignment vertical="center"/>
    </xf>
    <xf numFmtId="49" fontId="27" fillId="6" borderId="19" xfId="0" applyNumberFormat="1" applyFont="1" applyFill="1" applyBorder="1" applyAlignment="1">
      <alignment vertical="center"/>
    </xf>
    <xf numFmtId="0" fontId="21" fillId="0" borderId="0" xfId="0" applyFont="1"/>
    <xf numFmtId="0" fontId="28" fillId="0" borderId="0" xfId="0" applyFont="1" applyAlignment="1"/>
    <xf numFmtId="0" fontId="28" fillId="0" borderId="0" xfId="0" applyFont="1" applyBorder="1" applyAlignment="1">
      <alignment vertical="center"/>
    </xf>
    <xf numFmtId="49" fontId="28" fillId="0" borderId="0" xfId="0" applyNumberFormat="1" applyFont="1" applyBorder="1" applyAlignment="1">
      <alignment vertical="center"/>
    </xf>
    <xf numFmtId="0" fontId="29" fillId="0" borderId="0" xfId="0" applyFont="1" applyFill="1" applyBorder="1" applyAlignment="1">
      <alignment horizontal="left" vertical="top"/>
    </xf>
    <xf numFmtId="49" fontId="27" fillId="0" borderId="21" xfId="0" applyNumberFormat="1" applyFont="1" applyFill="1" applyBorder="1" applyAlignment="1">
      <alignment vertical="center"/>
    </xf>
    <xf numFmtId="49" fontId="27" fillId="0" borderId="22" xfId="0" applyNumberFormat="1" applyFont="1" applyFill="1" applyBorder="1" applyAlignment="1">
      <alignment vertical="center"/>
    </xf>
    <xf numFmtId="0" fontId="26" fillId="0" borderId="17" xfId="0" applyFont="1" applyFill="1" applyBorder="1" applyAlignment="1">
      <alignment horizontal="center" vertical="center"/>
    </xf>
    <xf numFmtId="0" fontId="27" fillId="0" borderId="18" xfId="0" applyFont="1" applyFill="1" applyBorder="1" applyAlignment="1">
      <alignment vertical="center"/>
    </xf>
    <xf numFmtId="0" fontId="27" fillId="0" borderId="18" xfId="0" applyFont="1" applyFill="1" applyBorder="1" applyAlignment="1">
      <alignment vertical="center" wrapText="1"/>
    </xf>
    <xf numFmtId="49" fontId="27" fillId="0" borderId="18" xfId="0" applyNumberFormat="1" applyFont="1" applyFill="1" applyBorder="1" applyAlignment="1">
      <alignment vertical="center"/>
    </xf>
    <xf numFmtId="49" fontId="27" fillId="0" borderId="19" xfId="0" applyNumberFormat="1" applyFont="1" applyFill="1" applyBorder="1" applyAlignment="1">
      <alignment vertical="center"/>
    </xf>
    <xf numFmtId="0" fontId="14" fillId="0" borderId="0" xfId="0" applyFont="1" applyAlignment="1">
      <alignment horizontal="justify" vertical="justify" wrapText="1"/>
    </xf>
    <xf numFmtId="49" fontId="15" fillId="0" borderId="0" xfId="0" applyNumberFormat="1" applyFont="1" applyFill="1" applyBorder="1" applyAlignment="1">
      <alignment horizontal="right"/>
    </xf>
    <xf numFmtId="44" fontId="15" fillId="0" borderId="0" xfId="2" applyFont="1" applyFill="1" applyBorder="1" applyAlignment="1">
      <alignment horizontal="center"/>
    </xf>
    <xf numFmtId="0" fontId="0" fillId="0" borderId="0" xfId="0"/>
    <xf numFmtId="0" fontId="31" fillId="0" borderId="0" xfId="0" applyFont="1" applyAlignment="1">
      <alignment horizontal="justify" vertical="justify" wrapText="1"/>
    </xf>
    <xf numFmtId="0" fontId="31" fillId="0" borderId="0" xfId="0" applyFont="1" applyAlignment="1"/>
    <xf numFmtId="0" fontId="17" fillId="0" borderId="0" xfId="0" applyFont="1"/>
    <xf numFmtId="0" fontId="15" fillId="0" borderId="1" xfId="0" applyFont="1" applyFill="1" applyBorder="1" applyAlignment="1">
      <alignment horizontal="center" wrapText="1"/>
    </xf>
    <xf numFmtId="0" fontId="15" fillId="0" borderId="1" xfId="0" applyFont="1" applyFill="1" applyBorder="1" applyAlignment="1">
      <alignment wrapText="1"/>
    </xf>
    <xf numFmtId="0" fontId="5"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7" fillId="0" borderId="0" xfId="0" applyFont="1" applyFill="1" applyBorder="1" applyAlignment="1">
      <alignment horizontal="center" vertical="top" wrapText="1"/>
    </xf>
    <xf numFmtId="0" fontId="17" fillId="0" borderId="0" xfId="0" applyFont="1" applyBorder="1" applyAlignment="1">
      <alignment wrapText="1"/>
    </xf>
    <xf numFmtId="0" fontId="17" fillId="0" borderId="0" xfId="0" applyFont="1" applyBorder="1" applyAlignment="1">
      <alignment vertical="center" wrapText="1"/>
    </xf>
    <xf numFmtId="0" fontId="33" fillId="0" borderId="0" xfId="0" applyNumberFormat="1" applyFont="1" applyFill="1" applyBorder="1" applyAlignment="1">
      <alignment vertical="center"/>
    </xf>
    <xf numFmtId="0" fontId="33" fillId="0" borderId="0" xfId="0" applyNumberFormat="1" applyFont="1" applyFill="1" applyBorder="1" applyAlignment="1">
      <alignment horizontal="left" vertical="center"/>
    </xf>
    <xf numFmtId="2" fontId="33" fillId="0" borderId="0" xfId="0" applyNumberFormat="1" applyFont="1" applyFill="1" applyBorder="1" applyAlignment="1">
      <alignment vertical="center"/>
    </xf>
    <xf numFmtId="2" fontId="33" fillId="0" borderId="0" xfId="0" applyNumberFormat="1" applyFont="1" applyFill="1" applyBorder="1" applyAlignment="1"/>
    <xf numFmtId="49" fontId="33" fillId="0" borderId="0" xfId="0" applyNumberFormat="1" applyFont="1" applyFill="1" applyBorder="1" applyAlignment="1">
      <alignment vertical="center"/>
    </xf>
    <xf numFmtId="49" fontId="33" fillId="0" borderId="0" xfId="0" applyNumberFormat="1" applyFont="1" applyFill="1" applyBorder="1" applyAlignment="1">
      <alignment horizontal="left" vertical="center"/>
    </xf>
    <xf numFmtId="2" fontId="33" fillId="0" borderId="0" xfId="0" applyNumberFormat="1" applyFont="1" applyFill="1" applyBorder="1" applyAlignment="1">
      <alignment horizontal="left" vertical="center"/>
    </xf>
    <xf numFmtId="2" fontId="33" fillId="0" borderId="0" xfId="0" applyNumberFormat="1" applyFont="1" applyFill="1" applyBorder="1" applyAlignment="1">
      <alignment horizontal="left"/>
    </xf>
    <xf numFmtId="49" fontId="33" fillId="0" borderId="0" xfId="0" applyNumberFormat="1" applyFont="1" applyFill="1" applyBorder="1" applyAlignment="1">
      <alignment horizontal="left" vertical="center" wrapText="1"/>
    </xf>
    <xf numFmtId="4" fontId="33" fillId="0" borderId="0" xfId="0" applyNumberFormat="1" applyFont="1" applyFill="1" applyBorder="1" applyAlignment="1">
      <alignment horizontal="left" vertical="center"/>
    </xf>
    <xf numFmtId="49" fontId="9" fillId="0" borderId="0" xfId="0" applyNumberFormat="1" applyFont="1" applyFill="1" applyBorder="1" applyAlignment="1">
      <alignment horizontal="center" vertical="center"/>
    </xf>
    <xf numFmtId="10" fontId="33" fillId="0" borderId="0" xfId="0" applyNumberFormat="1" applyFont="1" applyFill="1" applyBorder="1" applyAlignment="1">
      <alignment horizontal="center" vertical="center"/>
    </xf>
    <xf numFmtId="0" fontId="34" fillId="0" borderId="0" xfId="0" applyFont="1" applyFill="1" applyBorder="1" applyAlignment="1">
      <alignment vertical="top"/>
    </xf>
    <xf numFmtId="0" fontId="2" fillId="0" borderId="0" xfId="0" applyFont="1" applyFill="1" applyBorder="1" applyAlignment="1">
      <alignment horizontal="center" vertical="top"/>
    </xf>
    <xf numFmtId="49" fontId="35" fillId="0" borderId="0" xfId="0" applyNumberFormat="1" applyFont="1" applyFill="1" applyBorder="1" applyAlignment="1">
      <alignment vertical="top"/>
    </xf>
    <xf numFmtId="0" fontId="36" fillId="0" borderId="0" xfId="0" applyFont="1" applyAlignment="1">
      <alignment horizontal="justify" vertical="top" wrapText="1"/>
    </xf>
    <xf numFmtId="0" fontId="36" fillId="0" borderId="0" xfId="0" applyFont="1" applyAlignment="1">
      <alignment horizontal="justify" wrapText="1"/>
    </xf>
    <xf numFmtId="0" fontId="5" fillId="0" borderId="0" xfId="0" applyFont="1" applyFill="1" applyBorder="1" applyAlignment="1">
      <alignment horizontal="justify" vertical="top" wrapText="1"/>
    </xf>
    <xf numFmtId="0" fontId="1" fillId="0" borderId="0" xfId="0" applyFont="1" applyFill="1" applyBorder="1" applyAlignment="1">
      <alignment horizontal="justify" vertical="top" wrapText="1"/>
    </xf>
    <xf numFmtId="0" fontId="0" fillId="0" borderId="0" xfId="0" applyAlignment="1">
      <alignment horizontal="justify" vertical="top" wrapText="1"/>
    </xf>
    <xf numFmtId="0" fontId="36" fillId="0" borderId="0" xfId="0" applyFont="1"/>
    <xf numFmtId="0" fontId="37" fillId="0" borderId="0" xfId="0" applyFont="1" applyAlignment="1">
      <alignment vertical="top"/>
    </xf>
    <xf numFmtId="0" fontId="38" fillId="0" borderId="0" xfId="0" applyFont="1" applyAlignment="1"/>
    <xf numFmtId="0" fontId="38" fillId="0" borderId="0" xfId="0" applyFont="1" applyAlignment="1">
      <alignment horizontal="center"/>
    </xf>
    <xf numFmtId="0" fontId="38" fillId="0" borderId="6" xfId="0" applyFont="1" applyBorder="1" applyAlignment="1"/>
    <xf numFmtId="0" fontId="0" fillId="0" borderId="6" xfId="0" applyBorder="1"/>
    <xf numFmtId="0" fontId="38" fillId="0" borderId="6" xfId="0" applyFont="1" applyBorder="1" applyAlignment="1">
      <alignment horizontal="center"/>
    </xf>
    <xf numFmtId="0" fontId="36" fillId="0" borderId="6" xfId="0" applyFont="1" applyBorder="1"/>
    <xf numFmtId="0" fontId="5" fillId="0" borderId="6" xfId="0" applyFont="1" applyFill="1" applyBorder="1" applyAlignment="1">
      <alignment horizontal="left" vertical="top"/>
    </xf>
    <xf numFmtId="49" fontId="10" fillId="2" borderId="0" xfId="0" applyNumberFormat="1" applyFont="1" applyFill="1" applyBorder="1" applyAlignment="1">
      <alignment horizontal="justify" vertical="justify"/>
    </xf>
    <xf numFmtId="0" fontId="36" fillId="0" borderId="0" xfId="0" applyFont="1" applyAlignment="1">
      <alignment horizontal="justify" vertical="top" wrapText="1"/>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wrapText="1"/>
    </xf>
    <xf numFmtId="0" fontId="8" fillId="2" borderId="0" xfId="0" applyFont="1" applyFill="1" applyBorder="1" applyAlignment="1">
      <alignment horizontal="justify" vertical="justify" wrapText="1"/>
    </xf>
    <xf numFmtId="0" fontId="37" fillId="0" borderId="0" xfId="0" applyFont="1" applyAlignment="1">
      <alignment horizontal="justify" vertical="top" wrapText="1"/>
    </xf>
    <xf numFmtId="0" fontId="8" fillId="2" borderId="0" xfId="0" applyFont="1" applyFill="1" applyBorder="1" applyAlignment="1">
      <alignment horizontal="justify" vertical="justify"/>
    </xf>
    <xf numFmtId="0" fontId="0" fillId="0" borderId="0" xfId="0" applyAlignment="1">
      <alignment horizontal="justify" vertical="top" wrapText="1"/>
    </xf>
    <xf numFmtId="0" fontId="37" fillId="0" borderId="0" xfId="0" applyFont="1" applyAlignment="1">
      <alignment horizontal="left" vertical="top"/>
    </xf>
    <xf numFmtId="0" fontId="37" fillId="0" borderId="0" xfId="0" applyFont="1" applyAlignment="1">
      <alignment horizontal="left"/>
    </xf>
    <xf numFmtId="0" fontId="10" fillId="2" borderId="0" xfId="0" applyFont="1" applyFill="1" applyBorder="1" applyAlignment="1">
      <alignment horizontal="justify" vertical="justify" wrapText="1"/>
    </xf>
    <xf numFmtId="0" fontId="2" fillId="0" borderId="0" xfId="0" applyFont="1" applyFill="1" applyBorder="1" applyAlignment="1">
      <alignment horizontal="center" vertical="top"/>
    </xf>
    <xf numFmtId="0" fontId="36" fillId="0" borderId="0" xfId="0" applyFont="1" applyAlignment="1">
      <alignment horizontal="justify" wrapText="1"/>
    </xf>
    <xf numFmtId="49" fontId="14" fillId="0" borderId="1" xfId="0" applyNumberFormat="1" applyFont="1" applyFill="1" applyBorder="1" applyAlignment="1"/>
    <xf numFmtId="49" fontId="15" fillId="0" borderId="1" xfId="0" applyNumberFormat="1" applyFont="1" applyFill="1" applyBorder="1" applyAlignment="1">
      <alignment horizontal="right"/>
    </xf>
    <xf numFmtId="44" fontId="15" fillId="0" borderId="1" xfId="2" applyFont="1" applyFill="1" applyBorder="1" applyAlignment="1"/>
    <xf numFmtId="4" fontId="14" fillId="0" borderId="1"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44" fontId="15" fillId="0" borderId="2" xfId="2" applyFont="1" applyFill="1" applyBorder="1" applyAlignment="1">
      <alignment horizontal="center"/>
    </xf>
    <xf numFmtId="44" fontId="15" fillId="0" borderId="4" xfId="2" applyFont="1" applyFill="1" applyBorder="1" applyAlignment="1">
      <alignment horizontal="center"/>
    </xf>
    <xf numFmtId="44" fontId="15" fillId="0" borderId="3" xfId="2" applyFont="1" applyFill="1" applyBorder="1" applyAlignment="1">
      <alignment horizontal="center"/>
    </xf>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2" fillId="0" borderId="2"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xf numFmtId="0" fontId="15" fillId="0" borderId="2" xfId="0" applyFont="1" applyFill="1" applyBorder="1" applyAlignment="1">
      <alignment horizontal="center" wrapText="1"/>
    </xf>
    <xf numFmtId="0" fontId="15" fillId="0" borderId="4" xfId="0" applyFont="1" applyFill="1" applyBorder="1" applyAlignment="1">
      <alignment horizontal="center" wrapText="1"/>
    </xf>
    <xf numFmtId="0" fontId="15" fillId="0" borderId="3" xfId="0" applyFont="1" applyFill="1" applyBorder="1" applyAlignment="1">
      <alignment horizontal="center" wrapText="1"/>
    </xf>
    <xf numFmtId="0" fontId="10" fillId="0" borderId="0" xfId="0" applyFont="1" applyFill="1" applyBorder="1" applyAlignment="1">
      <alignment horizontal="center" vertical="center" wrapText="1"/>
    </xf>
    <xf numFmtId="0" fontId="15" fillId="0" borderId="2" xfId="0" applyFont="1" applyFill="1" applyBorder="1" applyAlignment="1">
      <alignment horizontal="left"/>
    </xf>
    <xf numFmtId="0" fontId="15" fillId="0" borderId="4" xfId="0" applyFont="1" applyFill="1" applyBorder="1" applyAlignment="1">
      <alignment horizontal="left"/>
    </xf>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0" fontId="15" fillId="0" borderId="1" xfId="0" applyFont="1" applyFill="1" applyBorder="1" applyAlignment="1"/>
    <xf numFmtId="0" fontId="15" fillId="0" borderId="1" xfId="0" applyFont="1" applyFill="1" applyBorder="1" applyAlignment="1">
      <alignment horizontal="center"/>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0" fontId="14" fillId="0" borderId="0" xfId="0" applyFont="1" applyAlignment="1">
      <alignment horizontal="justify" vertical="justify" wrapText="1"/>
    </xf>
    <xf numFmtId="0" fontId="14" fillId="0" borderId="0" xfId="0" applyFont="1" applyAlignment="1">
      <alignment horizontal="left"/>
    </xf>
    <xf numFmtId="49" fontId="14" fillId="0" borderId="0" xfId="0" applyNumberFormat="1" applyFont="1" applyFill="1" applyBorder="1" applyAlignment="1">
      <alignment horizontal="left" wrapText="1"/>
    </xf>
    <xf numFmtId="0" fontId="14" fillId="0" borderId="0" xfId="0" applyFont="1" applyAlignment="1">
      <alignment horizontal="left" vertical="justify" wrapText="1"/>
    </xf>
    <xf numFmtId="44" fontId="15" fillId="0" borderId="1" xfId="2" applyFont="1" applyBorder="1" applyAlignment="1"/>
    <xf numFmtId="49" fontId="14" fillId="0" borderId="2" xfId="0" applyNumberFormat="1" applyFont="1" applyBorder="1" applyAlignment="1">
      <alignment horizontal="left"/>
    </xf>
    <xf numFmtId="49" fontId="14" fillId="0" borderId="4" xfId="0" applyNumberFormat="1" applyFont="1" applyBorder="1" applyAlignment="1">
      <alignment horizontal="left"/>
    </xf>
    <xf numFmtId="49" fontId="14" fillId="0" borderId="3" xfId="0" applyNumberFormat="1" applyFont="1" applyBorder="1" applyAlignment="1">
      <alignment horizontal="left"/>
    </xf>
    <xf numFmtId="2" fontId="14" fillId="0" borderId="4" xfId="0" applyNumberFormat="1" applyFont="1" applyBorder="1" applyAlignment="1"/>
    <xf numFmtId="2" fontId="14" fillId="0" borderId="3" xfId="0" applyNumberFormat="1" applyFont="1" applyBorder="1" applyAlignment="1"/>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0" fontId="14" fillId="0" borderId="0" xfId="0" applyFont="1" applyAlignment="1">
      <alignment wrapText="1"/>
    </xf>
    <xf numFmtId="2" fontId="14" fillId="0" borderId="1" xfId="0" applyNumberFormat="1" applyFont="1" applyFill="1" applyBorder="1" applyAlignment="1"/>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0" xfId="0" applyFont="1" applyAlignment="1">
      <alignment horizontal="justify" vertical="justify"/>
    </xf>
    <xf numFmtId="0" fontId="1" fillId="0" borderId="0" xfId="0" applyFont="1" applyFill="1" applyBorder="1" applyAlignment="1">
      <alignment horizontal="justify" vertical="justify" wrapText="1"/>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2" fontId="1" fillId="0" borderId="4" xfId="0" applyNumberFormat="1" applyFont="1" applyFill="1" applyBorder="1" applyAlignment="1">
      <alignment horizontal="left" vertical="top" wrapText="1"/>
    </xf>
    <xf numFmtId="2" fontId="1" fillId="0" borderId="3" xfId="0" applyNumberFormat="1" applyFont="1" applyFill="1" applyBorder="1" applyAlignment="1">
      <alignment horizontal="left" vertical="top" wrapText="1"/>
    </xf>
    <xf numFmtId="0" fontId="1" fillId="0" borderId="2" xfId="0" applyNumberFormat="1" applyFont="1" applyFill="1" applyBorder="1" applyAlignment="1">
      <alignment horizontal="left"/>
    </xf>
    <xf numFmtId="0" fontId="1" fillId="0" borderId="4" xfId="0" applyNumberFormat="1" applyFont="1" applyFill="1" applyBorder="1" applyAlignment="1">
      <alignment horizontal="left"/>
    </xf>
    <xf numFmtId="9" fontId="14" fillId="0" borderId="1" xfId="0" applyNumberFormat="1" applyFont="1" applyBorder="1" applyAlignment="1"/>
    <xf numFmtId="49" fontId="15" fillId="0" borderId="2" xfId="0" applyNumberFormat="1" applyFont="1" applyBorder="1" applyAlignment="1">
      <alignment horizontal="right"/>
    </xf>
    <xf numFmtId="49" fontId="15" fillId="0" borderId="3" xfId="0" applyNumberFormat="1" applyFont="1" applyBorder="1" applyAlignment="1">
      <alignment horizontal="right"/>
    </xf>
    <xf numFmtId="0" fontId="10" fillId="2" borderId="0" xfId="0" applyFont="1" applyFill="1" applyBorder="1" applyAlignment="1">
      <alignment horizontal="justify" vertical="center" wrapText="1"/>
    </xf>
    <xf numFmtId="49" fontId="14" fillId="0" borderId="1" xfId="0" applyNumberFormat="1" applyFont="1" applyBorder="1" applyAlignment="1"/>
    <xf numFmtId="2" fontId="14" fillId="0" borderId="1" xfId="0" applyNumberFormat="1" applyFont="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4" fontId="14" fillId="0" borderId="4" xfId="0" applyNumberFormat="1" applyFont="1" applyFill="1" applyBorder="1" applyAlignment="1"/>
    <xf numFmtId="4" fontId="14" fillId="0" borderId="3" xfId="0" applyNumberFormat="1" applyFont="1" applyFill="1" applyBorder="1" applyAlignment="1"/>
    <xf numFmtId="49" fontId="15" fillId="0" borderId="4" xfId="0" applyNumberFormat="1" applyFont="1" applyBorder="1" applyAlignment="1">
      <alignment horizontal="right"/>
    </xf>
    <xf numFmtId="2" fontId="14" fillId="0" borderId="4" xfId="0" applyNumberFormat="1" applyFont="1" applyFill="1" applyBorder="1" applyAlignment="1"/>
    <xf numFmtId="2" fontId="14" fillId="0" borderId="3" xfId="0" applyNumberFormat="1" applyFont="1" applyFill="1" applyBorder="1" applyAlignment="1"/>
    <xf numFmtId="4"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9" fillId="2" borderId="0" xfId="0" applyFont="1" applyFill="1" applyBorder="1" applyAlignment="1">
      <alignment horizontal="justify" vertical="justify" wrapText="1"/>
    </xf>
    <xf numFmtId="4" fontId="14" fillId="0" borderId="1" xfId="0" applyNumberFormat="1" applyFont="1" applyBorder="1" applyAlignment="1"/>
    <xf numFmtId="0" fontId="14" fillId="0" borderId="0" xfId="0" applyFont="1" applyAlignment="1">
      <alignment horizontal="left" vertical="justify"/>
    </xf>
    <xf numFmtId="0" fontId="34" fillId="8" borderId="0" xfId="0" applyFont="1" applyFill="1" applyBorder="1" applyAlignment="1">
      <alignment horizontal="justify" vertical="justify"/>
    </xf>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44" fontId="15" fillId="0" borderId="2" xfId="2" applyFont="1" applyBorder="1" applyAlignment="1"/>
    <xf numFmtId="44" fontId="15" fillId="0" borderId="4" xfId="2" applyFont="1" applyBorder="1" applyAlignment="1"/>
    <xf numFmtId="44" fontId="15" fillId="0" borderId="3" xfId="2" applyFont="1" applyBorder="1" applyAlignment="1"/>
    <xf numFmtId="0" fontId="8" fillId="2" borderId="0" xfId="0" applyFont="1" applyFill="1" applyBorder="1" applyAlignment="1">
      <alignment horizontal="center" vertical="justify"/>
    </xf>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0" fontId="14" fillId="0" borderId="0" xfId="0" applyFont="1" applyAlignment="1">
      <alignment horizontal="left" wrapText="1"/>
    </xf>
    <xf numFmtId="0" fontId="5" fillId="0" borderId="0" xfId="0" applyFont="1" applyFill="1" applyBorder="1" applyAlignment="1">
      <alignment horizontal="justify" vertical="center" wrapText="1"/>
    </xf>
    <xf numFmtId="0" fontId="5" fillId="7" borderId="32" xfId="0" applyFont="1" applyFill="1" applyBorder="1" applyAlignment="1">
      <alignment horizontal="center" vertical="top"/>
    </xf>
    <xf numFmtId="0" fontId="5" fillId="7" borderId="0" xfId="0" applyFont="1" applyFill="1" applyBorder="1" applyAlignment="1">
      <alignment horizontal="center" vertical="top"/>
    </xf>
    <xf numFmtId="0" fontId="5" fillId="7" borderId="33" xfId="0" applyFont="1" applyFill="1" applyBorder="1" applyAlignment="1">
      <alignment horizontal="center" vertical="top"/>
    </xf>
    <xf numFmtId="0" fontId="5" fillId="7" borderId="29" xfId="0" applyFont="1" applyFill="1" applyBorder="1" applyAlignment="1">
      <alignment horizontal="center" vertical="top"/>
    </xf>
    <xf numFmtId="0" fontId="5" fillId="7" borderId="30" xfId="0" applyFont="1" applyFill="1" applyBorder="1" applyAlignment="1">
      <alignment horizontal="center" vertical="top"/>
    </xf>
    <xf numFmtId="0" fontId="5" fillId="7" borderId="31" xfId="0" applyFont="1" applyFill="1" applyBorder="1" applyAlignment="1">
      <alignment horizontal="center" vertical="top"/>
    </xf>
    <xf numFmtId="0" fontId="20" fillId="7" borderId="34" xfId="0" applyFont="1" applyFill="1" applyBorder="1" applyAlignment="1">
      <alignment horizontal="center"/>
    </xf>
    <xf numFmtId="0" fontId="20" fillId="7" borderId="35" xfId="0" applyFont="1" applyFill="1" applyBorder="1" applyAlignment="1">
      <alignment horizontal="center"/>
    </xf>
    <xf numFmtId="0" fontId="20" fillId="7" borderId="36" xfId="0" applyFont="1" applyFill="1" applyBorder="1" applyAlignment="1">
      <alignment horizontal="center"/>
    </xf>
    <xf numFmtId="0" fontId="7" fillId="0" borderId="0" xfId="0" applyFont="1" applyFill="1" applyBorder="1" applyAlignment="1">
      <alignment horizontal="center"/>
    </xf>
    <xf numFmtId="0" fontId="20" fillId="7" borderId="32" xfId="0" applyFont="1" applyFill="1" applyBorder="1" applyAlignment="1">
      <alignment horizontal="center"/>
    </xf>
    <xf numFmtId="0" fontId="20" fillId="7" borderId="0" xfId="0" applyFont="1" applyFill="1" applyBorder="1" applyAlignment="1">
      <alignment horizontal="center"/>
    </xf>
    <xf numFmtId="0" fontId="20" fillId="7" borderId="33" xfId="0" applyFont="1" applyFill="1" applyBorder="1" applyAlignment="1">
      <alignment horizontal="center"/>
    </xf>
    <xf numFmtId="0" fontId="10" fillId="0" borderId="0" xfId="0" quotePrefix="1" applyFont="1" applyFill="1" applyBorder="1" applyAlignment="1">
      <alignment horizontal="center" vertical="center" wrapText="1"/>
    </xf>
    <xf numFmtId="0" fontId="10" fillId="0" borderId="0" xfId="0" applyFont="1" applyFill="1" applyBorder="1" applyAlignment="1">
      <alignment horizontal="center" vertical="center"/>
    </xf>
    <xf numFmtId="0" fontId="25" fillId="3" borderId="12"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22" fillId="5" borderId="0" xfId="0" applyFont="1" applyFill="1" applyBorder="1" applyAlignment="1">
      <alignment horizontal="center" vertical="center"/>
    </xf>
    <xf numFmtId="0" fontId="26" fillId="6" borderId="20" xfId="0" applyFont="1" applyFill="1" applyBorder="1" applyAlignment="1">
      <alignment horizontal="center" vertical="center"/>
    </xf>
    <xf numFmtId="0" fontId="26" fillId="6" borderId="23" xfId="0" applyFont="1" applyFill="1" applyBorder="1" applyAlignment="1">
      <alignment horizontal="center" vertical="center"/>
    </xf>
    <xf numFmtId="0" fontId="27" fillId="6" borderId="21" xfId="0" applyFont="1" applyFill="1" applyBorder="1" applyAlignment="1">
      <alignment horizontal="left" vertical="center"/>
    </xf>
    <xf numFmtId="0" fontId="27" fillId="6" borderId="24" xfId="0" applyFont="1" applyFill="1" applyBorder="1" applyAlignment="1">
      <alignment horizontal="left" vertical="center"/>
    </xf>
    <xf numFmtId="0" fontId="26" fillId="6" borderId="25" xfId="0" applyFont="1" applyFill="1" applyBorder="1" applyAlignment="1">
      <alignment horizontal="center" vertical="center"/>
    </xf>
    <xf numFmtId="0" fontId="27" fillId="6" borderId="26" xfId="0" applyFont="1" applyFill="1" applyBorder="1" applyAlignment="1">
      <alignment horizontal="left" vertical="center"/>
    </xf>
    <xf numFmtId="0" fontId="26" fillId="0" borderId="20" xfId="0" applyFont="1" applyFill="1" applyBorder="1" applyAlignment="1">
      <alignment horizontal="center" vertical="center"/>
    </xf>
    <xf numFmtId="0" fontId="26" fillId="0" borderId="25" xfId="0" applyFont="1" applyFill="1" applyBorder="1" applyAlignment="1">
      <alignment horizontal="center" vertical="center"/>
    </xf>
    <xf numFmtId="0" fontId="26" fillId="0" borderId="23" xfId="0" applyFont="1" applyFill="1" applyBorder="1" applyAlignment="1">
      <alignment horizontal="center" vertical="center"/>
    </xf>
    <xf numFmtId="0" fontId="26" fillId="6" borderId="27" xfId="0" applyFont="1" applyFill="1" applyBorder="1" applyAlignment="1">
      <alignment horizontal="center" vertical="center"/>
    </xf>
    <xf numFmtId="0" fontId="27" fillId="6" borderId="28" xfId="0" applyFont="1" applyFill="1" applyBorder="1" applyAlignment="1">
      <alignment horizontal="left" vertical="center"/>
    </xf>
    <xf numFmtId="0" fontId="27" fillId="0" borderId="21" xfId="0" applyFont="1" applyFill="1" applyBorder="1" applyAlignment="1">
      <alignment horizontal="left" vertical="center"/>
    </xf>
    <xf numFmtId="0" fontId="27" fillId="0" borderId="26" xfId="0" applyFont="1" applyFill="1" applyBorder="1" applyAlignment="1">
      <alignment horizontal="left" vertical="center"/>
    </xf>
    <xf numFmtId="0" fontId="27" fillId="0" borderId="24" xfId="0" applyFont="1" applyFill="1" applyBorder="1" applyAlignment="1">
      <alignment horizontal="left" vertical="center"/>
    </xf>
    <xf numFmtId="0" fontId="27" fillId="6" borderId="21" xfId="0" applyFont="1" applyFill="1" applyBorder="1" applyAlignment="1">
      <alignment horizontal="left" vertical="center" wrapText="1"/>
    </xf>
    <xf numFmtId="0" fontId="27" fillId="6" borderId="26" xfId="0" applyFont="1" applyFill="1" applyBorder="1" applyAlignment="1">
      <alignment horizontal="left" vertical="center" wrapText="1"/>
    </xf>
    <xf numFmtId="0" fontId="27" fillId="6" borderId="24"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26" xfId="0" applyFont="1" applyFill="1" applyBorder="1" applyAlignment="1">
      <alignment horizontal="left" vertical="center" wrapText="1"/>
    </xf>
    <xf numFmtId="0" fontId="27" fillId="0" borderId="24" xfId="0" applyFont="1" applyFill="1" applyBorder="1" applyAlignment="1">
      <alignment horizontal="left" vertical="center" wrapText="1"/>
    </xf>
    <xf numFmtId="0" fontId="27" fillId="6" borderId="28" xfId="0" applyFont="1" applyFill="1" applyBorder="1" applyAlignment="1">
      <alignment horizontal="left" vertical="center" wrapText="1"/>
    </xf>
    <xf numFmtId="0" fontId="23" fillId="5" borderId="0" xfId="0" applyFont="1" applyFill="1" applyBorder="1" applyAlignment="1">
      <alignment horizontal="center" vertical="center"/>
    </xf>
    <xf numFmtId="0" fontId="29" fillId="0" borderId="0" xfId="0" applyFont="1" applyFill="1" applyBorder="1" applyAlignment="1">
      <alignment horizontal="left" vertical="top" wrapText="1"/>
    </xf>
    <xf numFmtId="9" fontId="15" fillId="0" borderId="1" xfId="0" applyNumberFormat="1" applyFont="1" applyFill="1" applyBorder="1" applyAlignment="1">
      <alignment horizontal="center"/>
    </xf>
    <xf numFmtId="164" fontId="14" fillId="0" borderId="2" xfId="0" applyNumberFormat="1" applyFont="1" applyFill="1" applyBorder="1" applyAlignment="1">
      <alignment horizontal="left"/>
    </xf>
    <xf numFmtId="164" fontId="14" fillId="0" borderId="1" xfId="0" applyNumberFormat="1" applyFont="1" applyBorder="1" applyAlignment="1"/>
    <xf numFmtId="164" fontId="14" fillId="0" borderId="2" xfId="0" applyNumberFormat="1" applyFont="1" applyBorder="1" applyAlignment="1"/>
    <xf numFmtId="164" fontId="14" fillId="0" borderId="1" xfId="0" applyNumberFormat="1" applyFont="1" applyFill="1" applyBorder="1" applyAlignment="1"/>
    <xf numFmtId="164" fontId="14" fillId="0" borderId="2" xfId="0" applyNumberFormat="1" applyFont="1" applyFill="1" applyBorder="1" applyAlignment="1"/>
    <xf numFmtId="164" fontId="1" fillId="0" borderId="2" xfId="0" applyNumberFormat="1" applyFont="1" applyFill="1" applyBorder="1" applyAlignment="1">
      <alignment horizontal="left" vertical="top" wrapText="1"/>
    </xf>
  </cellXfs>
  <cellStyles count="3">
    <cellStyle name="Hipervínculo 2" xfId="1"/>
    <cellStyle name="Moneda" xfId="2" builtinId="4"/>
    <cellStyle name="Normal" xfId="0" builtinId="0"/>
  </cellStyles>
  <dxfs count="0"/>
  <tableStyles count="0" defaultTableStyle="TableStyleMedium9" defaultPivotStyle="PivotStyleLight16"/>
  <colors>
    <mruColors>
      <color rgb="FF00B050"/>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719</xdr:row>
      <xdr:rowOff>0</xdr:rowOff>
    </xdr:from>
    <xdr:to>
      <xdr:col>15</xdr:col>
      <xdr:colOff>685800</xdr:colOff>
      <xdr:row>744</xdr:row>
      <xdr:rowOff>142875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78479450"/>
          <a:ext cx="7572375" cy="395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8"/>
  <sheetViews>
    <sheetView tabSelected="1" zoomScaleNormal="100" workbookViewId="0">
      <selection activeCell="C8" sqref="C8"/>
    </sheetView>
  </sheetViews>
  <sheetFormatPr baseColWidth="10" defaultColWidth="9.33203125" defaultRowHeight="12" customHeight="1" x14ac:dyDescent="0.2"/>
  <cols>
    <col min="1" max="2" width="4.1640625" style="8" customWidth="1"/>
    <col min="3" max="3" width="6.33203125" style="8" customWidth="1"/>
    <col min="4" max="15" width="9.1640625" style="8" customWidth="1"/>
    <col min="16" max="16" width="13.33203125" style="8" bestFit="1" customWidth="1"/>
    <col min="17" max="16384" width="9.33203125" style="8"/>
  </cols>
  <sheetData>
    <row r="1" spans="1:16" ht="12" customHeight="1" x14ac:dyDescent="0.2">
      <c r="A1" s="292" t="s">
        <v>624</v>
      </c>
      <c r="B1" s="293"/>
      <c r="C1" s="293"/>
      <c r="D1" s="293"/>
      <c r="E1" s="293"/>
      <c r="F1" s="293"/>
      <c r="G1" s="293"/>
      <c r="H1" s="293"/>
      <c r="I1" s="293"/>
      <c r="J1" s="293"/>
      <c r="K1" s="293"/>
      <c r="L1" s="293"/>
      <c r="M1" s="293"/>
      <c r="N1" s="293"/>
      <c r="O1" s="293"/>
      <c r="P1" s="294"/>
    </row>
    <row r="2" spans="1:16" ht="12" customHeight="1" x14ac:dyDescent="0.2">
      <c r="A2" s="289" t="s">
        <v>359</v>
      </c>
      <c r="B2" s="290"/>
      <c r="C2" s="290"/>
      <c r="D2" s="290"/>
      <c r="E2" s="290"/>
      <c r="F2" s="290"/>
      <c r="G2" s="290"/>
      <c r="H2" s="290"/>
      <c r="I2" s="290"/>
      <c r="J2" s="290"/>
      <c r="K2" s="290"/>
      <c r="L2" s="290"/>
      <c r="M2" s="290"/>
      <c r="N2" s="290"/>
      <c r="O2" s="290"/>
      <c r="P2" s="291"/>
    </row>
    <row r="3" spans="1:16" ht="12" customHeight="1" x14ac:dyDescent="0.2">
      <c r="A3" s="289" t="s">
        <v>358</v>
      </c>
      <c r="B3" s="290"/>
      <c r="C3" s="290"/>
      <c r="D3" s="290"/>
      <c r="E3" s="290"/>
      <c r="F3" s="290"/>
      <c r="G3" s="290"/>
      <c r="H3" s="290"/>
      <c r="I3" s="290"/>
      <c r="J3" s="290"/>
      <c r="K3" s="290"/>
      <c r="L3" s="290"/>
      <c r="M3" s="290"/>
      <c r="N3" s="290"/>
      <c r="O3" s="290"/>
      <c r="P3" s="291"/>
    </row>
    <row r="4" spans="1:16" s="78" customFormat="1" ht="12" customHeight="1" x14ac:dyDescent="0.2">
      <c r="A4" s="299" t="s">
        <v>625</v>
      </c>
      <c r="B4" s="300"/>
      <c r="C4" s="300"/>
      <c r="D4" s="300"/>
      <c r="E4" s="300"/>
      <c r="F4" s="300"/>
      <c r="G4" s="300"/>
      <c r="H4" s="300"/>
      <c r="I4" s="300"/>
      <c r="J4" s="300"/>
      <c r="K4" s="300"/>
      <c r="L4" s="300"/>
      <c r="M4" s="300"/>
      <c r="N4" s="300"/>
      <c r="O4" s="300"/>
      <c r="P4" s="301"/>
    </row>
    <row r="5" spans="1:16" s="78" customFormat="1" ht="12" customHeight="1" thickBot="1" x14ac:dyDescent="0.25">
      <c r="A5" s="295" t="s">
        <v>360</v>
      </c>
      <c r="B5" s="296"/>
      <c r="C5" s="296"/>
      <c r="D5" s="296"/>
      <c r="E5" s="296"/>
      <c r="F5" s="296"/>
      <c r="G5" s="296"/>
      <c r="H5" s="296"/>
      <c r="I5" s="296"/>
      <c r="J5" s="296"/>
      <c r="K5" s="296"/>
      <c r="L5" s="296"/>
      <c r="M5" s="296"/>
      <c r="N5" s="296"/>
      <c r="O5" s="296"/>
      <c r="P5" s="297"/>
    </row>
    <row r="6" spans="1:16" ht="12" customHeight="1" x14ac:dyDescent="0.2">
      <c r="A6" s="50"/>
      <c r="B6" s="50"/>
      <c r="C6" s="50"/>
      <c r="D6" s="50"/>
      <c r="E6" s="50"/>
      <c r="F6" s="50"/>
      <c r="G6" s="50"/>
      <c r="H6" s="50"/>
      <c r="I6" s="50"/>
      <c r="J6" s="50"/>
      <c r="K6" s="50"/>
      <c r="L6" s="50"/>
      <c r="M6" s="50"/>
      <c r="N6" s="50"/>
      <c r="O6" s="50"/>
      <c r="P6" s="50"/>
    </row>
    <row r="7" spans="1:16" ht="12" customHeight="1" x14ac:dyDescent="0.2">
      <c r="A7" s="298" t="s">
        <v>361</v>
      </c>
      <c r="B7" s="298"/>
      <c r="C7" s="298"/>
      <c r="D7" s="298"/>
      <c r="E7" s="298"/>
      <c r="F7" s="298"/>
      <c r="G7" s="298"/>
      <c r="H7" s="298"/>
      <c r="I7" s="298"/>
      <c r="J7" s="298"/>
      <c r="K7" s="298"/>
      <c r="L7" s="298"/>
      <c r="M7" s="298"/>
      <c r="N7" s="298"/>
      <c r="O7" s="298"/>
      <c r="P7" s="298"/>
    </row>
    <row r="8" spans="1:16" ht="12" customHeight="1" x14ac:dyDescent="0.2">
      <c r="A8" s="50"/>
      <c r="B8" s="50"/>
      <c r="C8" s="50"/>
      <c r="D8" s="50"/>
      <c r="E8" s="50"/>
      <c r="F8" s="50"/>
      <c r="G8" s="50"/>
      <c r="H8" s="50"/>
      <c r="I8" s="50"/>
      <c r="J8" s="50"/>
      <c r="K8" s="50"/>
      <c r="L8" s="50"/>
      <c r="M8" s="50"/>
      <c r="N8" s="50"/>
      <c r="O8" s="50"/>
      <c r="P8" s="50"/>
    </row>
    <row r="9" spans="1:16" ht="48" customHeight="1" x14ac:dyDescent="0.2">
      <c r="A9" s="288" t="s">
        <v>362</v>
      </c>
      <c r="B9" s="288"/>
      <c r="C9" s="288"/>
      <c r="D9" s="288"/>
      <c r="E9" s="288"/>
      <c r="F9" s="288"/>
      <c r="G9" s="288"/>
      <c r="H9" s="288"/>
      <c r="I9" s="288"/>
      <c r="J9" s="288"/>
      <c r="K9" s="288"/>
      <c r="L9" s="288"/>
      <c r="M9" s="288"/>
      <c r="N9" s="288"/>
      <c r="O9" s="288"/>
      <c r="P9" s="288"/>
    </row>
    <row r="10" spans="1:16" ht="12" customHeight="1" x14ac:dyDescent="0.2">
      <c r="A10" s="50"/>
      <c r="B10" s="50"/>
      <c r="C10" s="50"/>
      <c r="D10" s="50"/>
      <c r="E10" s="50"/>
      <c r="F10" s="50"/>
      <c r="G10" s="50"/>
      <c r="H10" s="50"/>
      <c r="I10" s="50"/>
      <c r="J10" s="50"/>
      <c r="K10" s="50"/>
      <c r="L10" s="50"/>
      <c r="M10" s="50"/>
      <c r="N10" s="50"/>
      <c r="O10" s="50"/>
      <c r="P10" s="50"/>
    </row>
    <row r="11" spans="1:16" ht="26.25" customHeight="1" x14ac:dyDescent="0.2">
      <c r="A11" s="288" t="s">
        <v>363</v>
      </c>
      <c r="B11" s="288"/>
      <c r="C11" s="288"/>
      <c r="D11" s="288"/>
      <c r="E11" s="288"/>
      <c r="F11" s="288"/>
      <c r="G11" s="288"/>
      <c r="H11" s="288"/>
      <c r="I11" s="288"/>
      <c r="J11" s="288"/>
      <c r="K11" s="288"/>
      <c r="L11" s="288"/>
      <c r="M11" s="288"/>
      <c r="N11" s="288"/>
      <c r="O11" s="288"/>
      <c r="P11" s="288"/>
    </row>
    <row r="12" spans="1:16" ht="12" customHeight="1" x14ac:dyDescent="0.2">
      <c r="A12" s="50"/>
      <c r="B12" s="50"/>
      <c r="C12" s="50"/>
      <c r="D12" s="50"/>
      <c r="E12" s="50"/>
      <c r="F12" s="50"/>
      <c r="G12" s="50"/>
      <c r="H12" s="50"/>
      <c r="I12" s="50"/>
      <c r="J12" s="50"/>
      <c r="K12" s="50"/>
      <c r="L12" s="50"/>
      <c r="M12" s="50"/>
      <c r="N12" s="50"/>
      <c r="O12" s="50"/>
      <c r="P12" s="50"/>
    </row>
    <row r="13" spans="1:16" ht="73.5" customHeight="1" x14ac:dyDescent="0.2">
      <c r="A13" s="288" t="s">
        <v>364</v>
      </c>
      <c r="B13" s="288"/>
      <c r="C13" s="288"/>
      <c r="D13" s="288"/>
      <c r="E13" s="288"/>
      <c r="F13" s="288"/>
      <c r="G13" s="288"/>
      <c r="H13" s="288"/>
      <c r="I13" s="288"/>
      <c r="J13" s="288"/>
      <c r="K13" s="288"/>
      <c r="L13" s="288"/>
      <c r="M13" s="288"/>
      <c r="N13" s="288"/>
      <c r="O13" s="288"/>
      <c r="P13" s="288"/>
    </row>
    <row r="14" spans="1:16" ht="12" customHeight="1" x14ac:dyDescent="0.2">
      <c r="A14" s="50"/>
      <c r="B14" s="50"/>
      <c r="C14" s="50"/>
      <c r="D14" s="50"/>
      <c r="E14" s="50"/>
      <c r="F14" s="50"/>
      <c r="G14" s="50"/>
      <c r="H14" s="50"/>
      <c r="I14" s="50"/>
      <c r="J14" s="50"/>
      <c r="K14" s="50"/>
      <c r="L14" s="50"/>
      <c r="M14" s="50"/>
      <c r="N14" s="50"/>
      <c r="O14" s="50"/>
      <c r="P14" s="50"/>
    </row>
    <row r="15" spans="1:16" ht="39.75" customHeight="1" x14ac:dyDescent="0.2">
      <c r="A15" s="288" t="s">
        <v>365</v>
      </c>
      <c r="B15" s="288"/>
      <c r="C15" s="288"/>
      <c r="D15" s="288"/>
      <c r="E15" s="288"/>
      <c r="F15" s="288"/>
      <c r="G15" s="288"/>
      <c r="H15" s="288"/>
      <c r="I15" s="288"/>
      <c r="J15" s="288"/>
      <c r="K15" s="288"/>
      <c r="L15" s="288"/>
      <c r="M15" s="288"/>
      <c r="N15" s="288"/>
      <c r="O15" s="288"/>
      <c r="P15" s="288"/>
    </row>
    <row r="16" spans="1:16" ht="12" customHeight="1" x14ac:dyDescent="0.2">
      <c r="A16" s="50"/>
      <c r="B16" s="50"/>
      <c r="C16" s="50"/>
      <c r="D16" s="50"/>
      <c r="E16" s="50"/>
      <c r="F16" s="50"/>
      <c r="G16" s="50"/>
      <c r="H16" s="50"/>
      <c r="I16" s="50"/>
      <c r="J16" s="50"/>
      <c r="K16" s="50"/>
      <c r="L16" s="50"/>
      <c r="M16" s="50"/>
      <c r="N16" s="50"/>
      <c r="O16" s="50"/>
      <c r="P16" s="50"/>
    </row>
    <row r="17" spans="1:16" ht="27.75" customHeight="1" x14ac:dyDescent="0.2">
      <c r="A17" s="288" t="s">
        <v>366</v>
      </c>
      <c r="B17" s="288"/>
      <c r="C17" s="288"/>
      <c r="D17" s="288"/>
      <c r="E17" s="288"/>
      <c r="F17" s="288"/>
      <c r="G17" s="288"/>
      <c r="H17" s="288"/>
      <c r="I17" s="288"/>
      <c r="J17" s="288"/>
      <c r="K17" s="288"/>
      <c r="L17" s="288"/>
      <c r="M17" s="288"/>
      <c r="N17" s="288"/>
      <c r="O17" s="288"/>
      <c r="P17" s="288"/>
    </row>
    <row r="18" spans="1:16" ht="12" customHeight="1" x14ac:dyDescent="0.2">
      <c r="A18" s="50"/>
      <c r="B18" s="50"/>
      <c r="C18" s="50"/>
      <c r="D18" s="50"/>
      <c r="E18" s="50"/>
      <c r="F18" s="50"/>
      <c r="G18" s="50"/>
      <c r="H18" s="50"/>
      <c r="I18" s="50"/>
      <c r="J18" s="50"/>
      <c r="K18" s="50"/>
      <c r="L18" s="50"/>
      <c r="M18" s="50"/>
      <c r="N18" s="50"/>
      <c r="O18" s="50"/>
      <c r="P18" s="50"/>
    </row>
    <row r="19" spans="1:16" ht="63.75" customHeight="1" x14ac:dyDescent="0.2">
      <c r="A19" s="288" t="s">
        <v>367</v>
      </c>
      <c r="B19" s="288"/>
      <c r="C19" s="288"/>
      <c r="D19" s="288"/>
      <c r="E19" s="288"/>
      <c r="F19" s="288"/>
      <c r="G19" s="288"/>
      <c r="H19" s="288"/>
      <c r="I19" s="288"/>
      <c r="J19" s="288"/>
      <c r="K19" s="288"/>
      <c r="L19" s="288"/>
      <c r="M19" s="288"/>
      <c r="N19" s="288"/>
      <c r="O19" s="288"/>
      <c r="P19" s="288"/>
    </row>
    <row r="20" spans="1:16" ht="12" customHeight="1" x14ac:dyDescent="0.2">
      <c r="A20" s="50"/>
      <c r="B20" s="50"/>
      <c r="C20" s="50"/>
      <c r="D20" s="50"/>
      <c r="E20" s="50"/>
      <c r="F20" s="50"/>
      <c r="G20" s="50"/>
      <c r="H20" s="50"/>
      <c r="I20" s="50"/>
      <c r="J20" s="50"/>
      <c r="K20" s="50"/>
      <c r="L20" s="50"/>
      <c r="M20" s="50"/>
      <c r="N20" s="50"/>
      <c r="O20" s="50"/>
      <c r="P20" s="50"/>
    </row>
    <row r="21" spans="1:16" ht="12" customHeight="1" x14ac:dyDescent="0.2">
      <c r="A21" s="288" t="s">
        <v>368</v>
      </c>
      <c r="B21" s="288"/>
      <c r="C21" s="288"/>
      <c r="D21" s="288"/>
      <c r="E21" s="288"/>
      <c r="F21" s="288"/>
      <c r="G21" s="288"/>
      <c r="H21" s="288"/>
      <c r="I21" s="288"/>
      <c r="J21" s="288"/>
      <c r="K21" s="288"/>
      <c r="L21" s="288"/>
      <c r="M21" s="288"/>
      <c r="N21" s="288"/>
      <c r="O21" s="288"/>
      <c r="P21" s="288"/>
    </row>
    <row r="22" spans="1:16" ht="12" customHeight="1" x14ac:dyDescent="0.2">
      <c r="A22" s="112" t="s">
        <v>369</v>
      </c>
      <c r="B22" s="50"/>
      <c r="C22" s="50"/>
      <c r="D22" s="50"/>
      <c r="E22" s="50"/>
      <c r="F22" s="50"/>
      <c r="G22" s="50"/>
      <c r="H22" s="50"/>
      <c r="I22" s="50"/>
      <c r="J22" s="50"/>
      <c r="K22" s="50"/>
      <c r="L22" s="50"/>
      <c r="M22" s="50"/>
      <c r="N22" s="50"/>
      <c r="O22" s="50"/>
      <c r="P22" s="50"/>
    </row>
    <row r="23" spans="1:16" ht="12" customHeight="1" x14ac:dyDescent="0.2">
      <c r="A23" s="112" t="s">
        <v>370</v>
      </c>
      <c r="B23" s="50"/>
      <c r="C23" s="50"/>
      <c r="D23" s="50"/>
      <c r="E23" s="50"/>
      <c r="F23" s="50"/>
      <c r="G23" s="50"/>
      <c r="H23" s="50"/>
      <c r="I23" s="50"/>
      <c r="J23" s="50"/>
      <c r="K23" s="50"/>
      <c r="L23" s="50"/>
      <c r="M23" s="50"/>
      <c r="N23" s="50"/>
      <c r="O23" s="50"/>
      <c r="P23" s="50"/>
    </row>
    <row r="24" spans="1:16" ht="12" customHeight="1" x14ac:dyDescent="0.2">
      <c r="A24" s="112" t="s">
        <v>371</v>
      </c>
      <c r="B24" s="50"/>
      <c r="C24" s="50"/>
      <c r="D24" s="50"/>
      <c r="E24" s="50"/>
      <c r="F24" s="50"/>
      <c r="G24" s="50"/>
      <c r="H24" s="50"/>
      <c r="I24" s="50"/>
      <c r="J24" s="50"/>
      <c r="K24" s="50"/>
      <c r="L24" s="50"/>
      <c r="M24" s="50"/>
      <c r="N24" s="50"/>
      <c r="O24" s="50"/>
      <c r="P24" s="50"/>
    </row>
    <row r="25" spans="1:16" ht="12" customHeight="1" x14ac:dyDescent="0.2">
      <c r="A25" s="112" t="s">
        <v>372</v>
      </c>
      <c r="B25" s="50"/>
      <c r="C25" s="50"/>
      <c r="D25" s="50"/>
      <c r="E25" s="50"/>
      <c r="F25" s="50"/>
      <c r="G25" s="50"/>
      <c r="H25" s="50"/>
      <c r="I25" s="50"/>
      <c r="J25" s="50"/>
      <c r="K25" s="50"/>
      <c r="L25" s="50"/>
      <c r="M25" s="50"/>
      <c r="N25" s="50"/>
      <c r="O25" s="50"/>
      <c r="P25" s="50"/>
    </row>
    <row r="26" spans="1:16" ht="12" customHeight="1" x14ac:dyDescent="0.2">
      <c r="A26" s="112" t="s">
        <v>373</v>
      </c>
      <c r="B26" s="50"/>
      <c r="C26" s="50"/>
      <c r="D26" s="50"/>
      <c r="E26" s="50"/>
      <c r="F26" s="50"/>
      <c r="G26" s="50"/>
      <c r="H26" s="50"/>
      <c r="I26" s="50"/>
      <c r="J26" s="50"/>
      <c r="K26" s="50"/>
      <c r="L26" s="50"/>
      <c r="M26" s="50"/>
      <c r="N26" s="50"/>
      <c r="O26" s="50"/>
      <c r="P26" s="50"/>
    </row>
    <row r="27" spans="1:16" ht="12" customHeight="1" x14ac:dyDescent="0.2">
      <c r="A27" s="112" t="s">
        <v>374</v>
      </c>
      <c r="B27" s="50"/>
      <c r="C27" s="50"/>
      <c r="D27" s="50"/>
      <c r="E27" s="50"/>
      <c r="F27" s="50"/>
      <c r="G27" s="50"/>
      <c r="H27" s="50"/>
      <c r="I27" s="50"/>
      <c r="J27" s="50"/>
      <c r="K27" s="50"/>
      <c r="L27" s="50"/>
      <c r="M27" s="50"/>
      <c r="N27" s="50"/>
      <c r="O27" s="50"/>
      <c r="P27" s="50"/>
    </row>
    <row r="28" spans="1:16" ht="12" customHeight="1" x14ac:dyDescent="0.2">
      <c r="A28" s="112" t="s">
        <v>375</v>
      </c>
      <c r="B28" s="50"/>
      <c r="C28" s="50"/>
      <c r="D28" s="50"/>
      <c r="E28" s="50"/>
      <c r="F28" s="50"/>
      <c r="G28" s="50"/>
      <c r="H28" s="50"/>
      <c r="I28" s="50"/>
      <c r="J28" s="50"/>
      <c r="K28" s="50"/>
      <c r="L28" s="50"/>
      <c r="M28" s="50"/>
      <c r="N28" s="50"/>
      <c r="O28" s="50"/>
      <c r="P28" s="50"/>
    </row>
    <row r="29" spans="1:16" ht="12" customHeight="1" x14ac:dyDescent="0.2">
      <c r="A29" s="112" t="s">
        <v>376</v>
      </c>
      <c r="B29" s="50"/>
      <c r="C29" s="50"/>
      <c r="D29" s="50"/>
      <c r="E29" s="50"/>
      <c r="F29" s="50"/>
      <c r="G29" s="50"/>
      <c r="H29" s="50"/>
      <c r="I29" s="50"/>
      <c r="J29" s="50"/>
      <c r="K29" s="50"/>
      <c r="L29" s="50"/>
      <c r="M29" s="50"/>
      <c r="N29" s="50"/>
      <c r="O29" s="50"/>
      <c r="P29" s="50"/>
    </row>
    <row r="30" spans="1:16" ht="12" customHeight="1" x14ac:dyDescent="0.2">
      <c r="A30" s="50"/>
      <c r="B30" s="50"/>
      <c r="C30" s="50"/>
      <c r="D30" s="50"/>
      <c r="E30" s="50"/>
      <c r="F30" s="50"/>
      <c r="G30" s="50"/>
      <c r="H30" s="50"/>
      <c r="I30" s="50"/>
      <c r="J30" s="50"/>
      <c r="K30" s="50"/>
      <c r="L30" s="50"/>
      <c r="M30" s="50"/>
      <c r="N30" s="50"/>
      <c r="O30" s="50"/>
      <c r="P30" s="50"/>
    </row>
    <row r="31" spans="1:16" x14ac:dyDescent="0.2">
      <c r="A31" s="56"/>
      <c r="B31" s="254" t="s">
        <v>295</v>
      </c>
      <c r="C31" s="254"/>
      <c r="D31" s="254"/>
      <c r="E31" s="254"/>
      <c r="F31" s="254"/>
      <c r="G31" s="254"/>
      <c r="H31" s="254"/>
      <c r="I31" s="254"/>
      <c r="J31" s="254"/>
      <c r="K31" s="254"/>
      <c r="L31" s="254"/>
      <c r="M31" s="254"/>
      <c r="N31" s="254"/>
      <c r="O31" s="254"/>
      <c r="P31" s="254"/>
    </row>
    <row r="32" spans="1:16" x14ac:dyDescent="0.2">
      <c r="A32" s="56"/>
      <c r="B32" s="254"/>
      <c r="C32" s="254"/>
      <c r="D32" s="254"/>
      <c r="E32" s="254"/>
      <c r="F32" s="254"/>
      <c r="G32" s="254"/>
      <c r="H32" s="254"/>
      <c r="I32" s="254"/>
      <c r="J32" s="254"/>
      <c r="K32" s="254"/>
      <c r="L32" s="254"/>
      <c r="M32" s="254"/>
      <c r="N32" s="254"/>
      <c r="O32" s="254"/>
      <c r="P32" s="254"/>
    </row>
    <row r="33" spans="1:16" x14ac:dyDescent="0.2">
      <c r="A33" s="56"/>
      <c r="B33" s="254"/>
      <c r="C33" s="254"/>
      <c r="D33" s="254"/>
      <c r="E33" s="254"/>
      <c r="F33" s="254"/>
      <c r="G33" s="254"/>
      <c r="H33" s="254"/>
      <c r="I33" s="254"/>
      <c r="J33" s="254"/>
      <c r="K33" s="254"/>
      <c r="L33" s="254"/>
      <c r="M33" s="254"/>
      <c r="N33" s="254"/>
      <c r="O33" s="254"/>
      <c r="P33" s="254"/>
    </row>
    <row r="34" spans="1:16" x14ac:dyDescent="0.2">
      <c r="A34" s="56"/>
      <c r="B34" s="254"/>
      <c r="C34" s="254"/>
      <c r="D34" s="254"/>
      <c r="E34" s="254"/>
      <c r="F34" s="254"/>
      <c r="G34" s="254"/>
      <c r="H34" s="254"/>
      <c r="I34" s="254"/>
      <c r="J34" s="254"/>
      <c r="K34" s="254"/>
      <c r="L34" s="254"/>
      <c r="M34" s="254"/>
      <c r="N34" s="254"/>
      <c r="O34" s="254"/>
      <c r="P34" s="254"/>
    </row>
    <row r="35" spans="1:16" x14ac:dyDescent="0.2">
      <c r="A35" s="56"/>
      <c r="B35" s="254"/>
      <c r="C35" s="254"/>
      <c r="D35" s="254"/>
      <c r="E35" s="254"/>
      <c r="F35" s="254"/>
      <c r="G35" s="254"/>
      <c r="H35" s="254"/>
      <c r="I35" s="254"/>
      <c r="J35" s="254"/>
      <c r="K35" s="254"/>
      <c r="L35" s="254"/>
      <c r="M35" s="254"/>
      <c r="N35" s="254"/>
      <c r="O35" s="254"/>
      <c r="P35" s="254"/>
    </row>
    <row r="36" spans="1:16" ht="14.25" customHeight="1" x14ac:dyDescent="0.2">
      <c r="A36" s="56"/>
      <c r="B36" s="57"/>
      <c r="C36" s="57"/>
      <c r="D36" s="57"/>
      <c r="E36" s="57"/>
      <c r="F36" s="57"/>
      <c r="G36" s="57"/>
      <c r="H36" s="57"/>
      <c r="I36" s="57"/>
      <c r="J36" s="57"/>
      <c r="K36" s="57"/>
      <c r="L36" s="57"/>
      <c r="M36" s="57"/>
      <c r="N36" s="57"/>
      <c r="O36" s="57"/>
      <c r="P36" s="57"/>
    </row>
    <row r="37" spans="1:16" ht="12" customHeight="1" x14ac:dyDescent="0.2">
      <c r="A37" s="56"/>
      <c r="B37" s="58" t="s">
        <v>11</v>
      </c>
      <c r="C37" s="53" t="s">
        <v>10</v>
      </c>
      <c r="D37" s="59"/>
      <c r="E37" s="59"/>
      <c r="F37" s="59"/>
      <c r="G37" s="59"/>
      <c r="H37" s="59"/>
      <c r="I37" s="59"/>
      <c r="J37" s="59"/>
      <c r="K37" s="59"/>
      <c r="L37" s="59"/>
      <c r="M37" s="59"/>
      <c r="N37" s="59"/>
      <c r="O37" s="59"/>
      <c r="P37" s="59"/>
    </row>
    <row r="38" spans="1:16" ht="12" customHeight="1" x14ac:dyDescent="0.2">
      <c r="A38" s="56"/>
      <c r="B38" s="58" t="s">
        <v>12</v>
      </c>
      <c r="C38" s="53" t="s">
        <v>13</v>
      </c>
      <c r="D38" s="59"/>
      <c r="E38" s="59"/>
      <c r="F38" s="59"/>
      <c r="G38" s="59"/>
      <c r="H38" s="59"/>
      <c r="I38" s="59"/>
      <c r="J38" s="59"/>
      <c r="K38" s="59"/>
      <c r="L38" s="59"/>
      <c r="M38" s="59"/>
      <c r="N38" s="59"/>
      <c r="O38" s="59"/>
      <c r="P38" s="59"/>
    </row>
    <row r="39" spans="1:16" ht="12" customHeight="1" x14ac:dyDescent="0.2">
      <c r="A39" s="56"/>
      <c r="B39" s="58" t="s">
        <v>14</v>
      </c>
      <c r="C39" s="53" t="s">
        <v>15</v>
      </c>
      <c r="D39" s="59"/>
      <c r="E39" s="59"/>
      <c r="F39" s="59"/>
      <c r="G39" s="59"/>
      <c r="H39" s="59"/>
      <c r="I39" s="59"/>
      <c r="J39" s="59"/>
      <c r="K39" s="59"/>
      <c r="L39" s="59"/>
      <c r="M39" s="59"/>
      <c r="N39" s="59"/>
      <c r="O39" s="59"/>
      <c r="P39" s="59"/>
    </row>
    <row r="40" spans="1:16" ht="12" customHeight="1" x14ac:dyDescent="0.2">
      <c r="B40" s="3"/>
      <c r="C40" s="9"/>
    </row>
    <row r="41" spans="1:16" ht="12" customHeight="1" x14ac:dyDescent="0.2">
      <c r="A41" s="164" t="s">
        <v>1</v>
      </c>
      <c r="B41" s="164"/>
      <c r="C41" s="164"/>
      <c r="D41" s="164"/>
      <c r="E41" s="164"/>
      <c r="F41" s="164"/>
      <c r="G41" s="164"/>
      <c r="H41" s="164"/>
      <c r="I41" s="164"/>
      <c r="J41" s="164"/>
      <c r="K41" s="164"/>
      <c r="L41" s="164"/>
      <c r="M41" s="164"/>
      <c r="N41" s="164"/>
      <c r="O41" s="164"/>
      <c r="P41" s="164"/>
    </row>
    <row r="42" spans="1:16" ht="12" customHeight="1" x14ac:dyDescent="0.2">
      <c r="A42" s="4"/>
      <c r="B42" s="4"/>
      <c r="C42" s="4"/>
      <c r="D42" s="4"/>
      <c r="E42" s="6"/>
      <c r="F42" s="4"/>
      <c r="G42" s="6"/>
      <c r="H42" s="4"/>
      <c r="I42" s="6"/>
      <c r="J42" s="4"/>
      <c r="K42" s="6"/>
      <c r="L42" s="4"/>
      <c r="M42" s="6"/>
      <c r="N42" s="4"/>
      <c r="O42" s="6"/>
    </row>
    <row r="43" spans="1:16" ht="12" customHeight="1" x14ac:dyDescent="0.2">
      <c r="B43" s="5" t="s">
        <v>47</v>
      </c>
      <c r="C43" s="5" t="s">
        <v>16</v>
      </c>
      <c r="D43" s="5"/>
      <c r="E43" s="5"/>
      <c r="F43" s="5"/>
      <c r="G43" s="5"/>
      <c r="H43" s="5"/>
      <c r="I43" s="5"/>
      <c r="J43" s="5"/>
      <c r="K43" s="5"/>
      <c r="L43" s="5"/>
      <c r="M43" s="5"/>
      <c r="N43" s="5"/>
      <c r="O43" s="5"/>
      <c r="P43" s="5"/>
    </row>
    <row r="44" spans="1:16" ht="12" customHeight="1" x14ac:dyDescent="0.2">
      <c r="B44" s="5"/>
      <c r="C44" s="5"/>
      <c r="D44" s="5"/>
      <c r="E44" s="5"/>
      <c r="F44" s="5"/>
      <c r="G44" s="5"/>
      <c r="H44" s="5"/>
      <c r="I44" s="5"/>
      <c r="J44" s="5"/>
      <c r="K44" s="5"/>
      <c r="L44" s="5"/>
      <c r="M44" s="5"/>
      <c r="N44" s="5"/>
      <c r="O44" s="5"/>
      <c r="P44" s="5"/>
    </row>
    <row r="45" spans="1:16" ht="12" customHeight="1" x14ac:dyDescent="0.2">
      <c r="A45" s="5"/>
      <c r="B45" s="2" t="s">
        <v>0</v>
      </c>
      <c r="C45" s="5"/>
      <c r="D45" s="5"/>
      <c r="E45" s="5"/>
      <c r="F45" s="5"/>
      <c r="G45" s="5"/>
      <c r="H45" s="5"/>
      <c r="I45" s="5"/>
      <c r="J45" s="5"/>
      <c r="K45" s="5"/>
      <c r="L45" s="5"/>
      <c r="M45" s="5"/>
      <c r="N45" s="5"/>
      <c r="O45" s="5"/>
      <c r="P45" s="5"/>
    </row>
    <row r="46" spans="1:16" ht="12" customHeight="1" x14ac:dyDescent="0.2">
      <c r="A46" s="5"/>
      <c r="B46" s="2"/>
      <c r="C46" s="5"/>
      <c r="D46" s="5"/>
      <c r="E46" s="5"/>
      <c r="F46" s="5"/>
      <c r="G46" s="5"/>
      <c r="H46" s="5"/>
      <c r="I46" s="5"/>
      <c r="J46" s="5"/>
      <c r="K46" s="5"/>
      <c r="L46" s="5"/>
      <c r="M46" s="5"/>
      <c r="N46" s="5"/>
      <c r="O46" s="5"/>
      <c r="P46" s="5"/>
    </row>
    <row r="47" spans="1:16" ht="12" customHeight="1" x14ac:dyDescent="0.2">
      <c r="B47" s="30" t="s">
        <v>192</v>
      </c>
      <c r="C47" s="2" t="s">
        <v>17</v>
      </c>
    </row>
    <row r="48" spans="1:16" ht="12" customHeight="1" x14ac:dyDescent="0.2">
      <c r="B48" s="30"/>
      <c r="C48" s="2"/>
    </row>
    <row r="49" spans="1:17" ht="12" customHeight="1" x14ac:dyDescent="0.2">
      <c r="A49" s="2"/>
      <c r="B49" s="60" t="s">
        <v>86</v>
      </c>
      <c r="C49" s="157" t="s">
        <v>64</v>
      </c>
      <c r="D49" s="157"/>
      <c r="E49" s="157"/>
      <c r="F49" s="157"/>
      <c r="G49" s="157"/>
      <c r="H49" s="157"/>
      <c r="I49" s="157"/>
      <c r="J49" s="157"/>
      <c r="K49" s="157"/>
      <c r="L49" s="157"/>
      <c r="M49" s="157"/>
      <c r="N49" s="157"/>
      <c r="O49" s="157"/>
      <c r="P49" s="157"/>
    </row>
    <row r="50" spans="1:17" ht="12" customHeight="1" x14ac:dyDescent="0.2">
      <c r="B50" s="54"/>
      <c r="C50" s="157"/>
      <c r="D50" s="157"/>
      <c r="E50" s="157"/>
      <c r="F50" s="157"/>
      <c r="G50" s="157"/>
      <c r="H50" s="157"/>
      <c r="I50" s="157"/>
      <c r="J50" s="157"/>
      <c r="K50" s="157"/>
      <c r="L50" s="157"/>
      <c r="M50" s="157"/>
      <c r="N50" s="157"/>
      <c r="O50" s="157"/>
      <c r="P50" s="157"/>
    </row>
    <row r="51" spans="1:17" ht="12" customHeight="1" x14ac:dyDescent="0.2">
      <c r="B51" s="23"/>
      <c r="C51" s="23"/>
      <c r="D51" s="23"/>
      <c r="E51" s="23"/>
      <c r="F51" s="23"/>
      <c r="G51" s="23"/>
      <c r="H51" s="23"/>
      <c r="I51" s="23"/>
      <c r="J51" s="23"/>
      <c r="K51" s="23"/>
      <c r="L51" s="23"/>
      <c r="M51" s="23"/>
      <c r="N51" s="23"/>
      <c r="O51" s="23"/>
      <c r="P51" s="23"/>
      <c r="Q51" s="23"/>
    </row>
    <row r="52" spans="1:17" ht="12" customHeight="1" x14ac:dyDescent="0.2">
      <c r="B52" s="23"/>
      <c r="C52" s="31" t="s">
        <v>193</v>
      </c>
      <c r="D52" s="13"/>
      <c r="E52" s="13"/>
      <c r="F52" s="13"/>
      <c r="G52" s="13"/>
      <c r="H52" s="13"/>
      <c r="I52" s="13"/>
      <c r="J52" s="13"/>
      <c r="K52" s="13"/>
      <c r="L52" s="13"/>
      <c r="M52" s="13"/>
      <c r="N52" s="13"/>
      <c r="O52" s="13"/>
      <c r="P52" s="13"/>
    </row>
    <row r="53" spans="1:17" ht="12" customHeight="1" x14ac:dyDescent="0.2">
      <c r="B53" s="23"/>
      <c r="C53" s="13"/>
      <c r="D53" s="13"/>
      <c r="E53" s="13"/>
      <c r="F53" s="13"/>
      <c r="G53" s="13"/>
      <c r="H53" s="13"/>
      <c r="I53" s="13"/>
      <c r="J53" s="13"/>
      <c r="K53" s="13"/>
      <c r="L53" s="13"/>
      <c r="M53" s="13"/>
      <c r="N53" s="13"/>
      <c r="O53" s="13"/>
      <c r="P53" s="13"/>
    </row>
    <row r="54" spans="1:17" ht="12" customHeight="1" x14ac:dyDescent="0.2">
      <c r="B54" s="23"/>
      <c r="C54" s="13"/>
      <c r="D54" s="210" t="s">
        <v>194</v>
      </c>
      <c r="E54" s="210"/>
      <c r="F54" s="210"/>
      <c r="G54" s="210"/>
      <c r="H54" s="210"/>
      <c r="I54" s="210"/>
      <c r="J54" s="211">
        <v>2020</v>
      </c>
      <c r="K54" s="211"/>
      <c r="L54" s="211"/>
      <c r="M54" s="211">
        <v>2019</v>
      </c>
      <c r="N54" s="211"/>
      <c r="O54" s="211"/>
    </row>
    <row r="55" spans="1:17" ht="12" customHeight="1" x14ac:dyDescent="0.2">
      <c r="B55" s="23"/>
      <c r="C55" s="13"/>
      <c r="D55" s="255" t="s">
        <v>627</v>
      </c>
      <c r="E55" s="255"/>
      <c r="F55" s="255"/>
      <c r="G55" s="255"/>
      <c r="H55" s="255"/>
      <c r="I55" s="255"/>
      <c r="J55" s="333">
        <v>1542554.02</v>
      </c>
      <c r="K55" s="256"/>
      <c r="L55" s="256"/>
      <c r="M55" s="333">
        <v>332838.84000000003</v>
      </c>
      <c r="N55" s="256"/>
      <c r="O55" s="256"/>
    </row>
    <row r="56" spans="1:17" ht="12" customHeight="1" x14ac:dyDescent="0.2">
      <c r="B56" s="23"/>
      <c r="C56" s="13"/>
      <c r="D56" s="255" t="s">
        <v>628</v>
      </c>
      <c r="E56" s="255"/>
      <c r="F56" s="255"/>
      <c r="G56" s="255"/>
      <c r="H56" s="255"/>
      <c r="I56" s="255"/>
      <c r="J56" s="333">
        <v>0</v>
      </c>
      <c r="K56" s="256"/>
      <c r="L56" s="256"/>
      <c r="M56" s="333">
        <v>0</v>
      </c>
      <c r="N56" s="256"/>
      <c r="O56" s="256"/>
    </row>
    <row r="57" spans="1:17" ht="12" customHeight="1" x14ac:dyDescent="0.2">
      <c r="B57" s="23"/>
      <c r="C57" s="13"/>
      <c r="D57" s="255" t="s">
        <v>629</v>
      </c>
      <c r="E57" s="255"/>
      <c r="F57" s="255"/>
      <c r="G57" s="255"/>
      <c r="H57" s="255"/>
      <c r="I57" s="255"/>
      <c r="J57" s="333">
        <v>0</v>
      </c>
      <c r="K57" s="256"/>
      <c r="L57" s="256"/>
      <c r="M57" s="333">
        <v>0</v>
      </c>
      <c r="N57" s="256"/>
      <c r="O57" s="256"/>
    </row>
    <row r="58" spans="1:17" ht="12" customHeight="1" x14ac:dyDescent="0.2">
      <c r="B58" s="23"/>
      <c r="C58" s="13"/>
      <c r="D58" s="221" t="s">
        <v>630</v>
      </c>
      <c r="E58" s="222"/>
      <c r="F58" s="222"/>
      <c r="G58" s="222"/>
      <c r="H58" s="222"/>
      <c r="I58" s="223"/>
      <c r="J58" s="334">
        <v>0</v>
      </c>
      <c r="K58" s="224"/>
      <c r="L58" s="225"/>
      <c r="M58" s="334">
        <v>0</v>
      </c>
      <c r="N58" s="224"/>
      <c r="O58" s="225"/>
    </row>
    <row r="59" spans="1:17" ht="12" customHeight="1" x14ac:dyDescent="0.2">
      <c r="B59" s="23"/>
      <c r="C59" s="13"/>
      <c r="D59" s="226" t="s">
        <v>631</v>
      </c>
      <c r="E59" s="227"/>
      <c r="F59" s="227"/>
      <c r="G59" s="227"/>
      <c r="H59" s="227"/>
      <c r="I59" s="228"/>
      <c r="J59" s="334">
        <v>0</v>
      </c>
      <c r="K59" s="224"/>
      <c r="L59" s="225"/>
      <c r="M59" s="334">
        <v>0</v>
      </c>
      <c r="N59" s="224"/>
      <c r="O59" s="225"/>
    </row>
    <row r="60" spans="1:17" ht="12" customHeight="1" x14ac:dyDescent="0.2">
      <c r="B60" s="23"/>
      <c r="C60" s="13"/>
      <c r="D60" s="252" t="s">
        <v>196</v>
      </c>
      <c r="E60" s="262"/>
      <c r="F60" s="262"/>
      <c r="G60" s="262"/>
      <c r="H60" s="262"/>
      <c r="I60" s="253"/>
      <c r="J60" s="220">
        <f>SUM(J55:L59)</f>
        <v>1542554.02</v>
      </c>
      <c r="K60" s="220"/>
      <c r="L60" s="220"/>
      <c r="M60" s="220">
        <f>SUM(M55:O59)</f>
        <v>332838.84000000003</v>
      </c>
      <c r="N60" s="220"/>
      <c r="O60" s="220"/>
    </row>
    <row r="61" spans="1:17" ht="12" customHeight="1" x14ac:dyDescent="0.2">
      <c r="B61" s="23"/>
      <c r="C61" s="13"/>
      <c r="D61" s="13"/>
      <c r="E61" s="13"/>
      <c r="F61" s="13"/>
      <c r="G61" s="13"/>
      <c r="H61" s="13"/>
      <c r="I61" s="13"/>
      <c r="J61" s="13"/>
      <c r="K61" s="13"/>
      <c r="L61" s="13"/>
      <c r="M61" s="13"/>
      <c r="N61" s="13"/>
      <c r="O61" s="13"/>
      <c r="P61" s="13"/>
    </row>
    <row r="62" spans="1:17" ht="12" customHeight="1" x14ac:dyDescent="0.2">
      <c r="B62" s="30" t="s">
        <v>192</v>
      </c>
      <c r="C62" s="32" t="s">
        <v>345</v>
      </c>
      <c r="D62" s="13"/>
      <c r="E62" s="13"/>
      <c r="F62" s="13"/>
      <c r="G62" s="13"/>
      <c r="H62" s="13"/>
      <c r="I62" s="13"/>
      <c r="J62" s="13"/>
      <c r="K62" s="13"/>
      <c r="L62" s="13"/>
      <c r="M62" s="13"/>
      <c r="N62" s="13"/>
      <c r="O62" s="13"/>
      <c r="P62" s="13"/>
    </row>
    <row r="63" spans="1:17" ht="12" customHeight="1" x14ac:dyDescent="0.2">
      <c r="B63" s="23"/>
      <c r="C63" s="32"/>
      <c r="D63" s="13"/>
      <c r="E63" s="13"/>
      <c r="F63" s="13"/>
      <c r="G63" s="13"/>
      <c r="H63" s="13"/>
      <c r="I63" s="13"/>
      <c r="J63" s="13"/>
      <c r="K63" s="13"/>
      <c r="L63" s="13"/>
      <c r="M63" s="13"/>
      <c r="N63" s="13"/>
      <c r="O63" s="13"/>
      <c r="P63" s="13"/>
    </row>
    <row r="64" spans="1:17" ht="24.75" customHeight="1" x14ac:dyDescent="0.2">
      <c r="B64" s="23"/>
      <c r="C64" s="287" t="s">
        <v>356</v>
      </c>
      <c r="D64" s="287"/>
      <c r="E64" s="287"/>
      <c r="F64" s="287"/>
      <c r="G64" s="287"/>
      <c r="H64" s="287"/>
      <c r="I64" s="287"/>
      <c r="J64" s="287"/>
      <c r="K64" s="287"/>
      <c r="L64" s="287"/>
      <c r="M64" s="287"/>
      <c r="N64" s="287"/>
      <c r="O64" s="287"/>
      <c r="P64" s="287"/>
    </row>
    <row r="65" spans="2:16" ht="12" customHeight="1" x14ac:dyDescent="0.2">
      <c r="B65" s="23"/>
      <c r="C65" s="13"/>
      <c r="D65" s="13"/>
      <c r="E65" s="13"/>
      <c r="F65" s="13"/>
      <c r="G65" s="13"/>
      <c r="H65" s="13"/>
      <c r="I65" s="13"/>
      <c r="J65" s="13"/>
      <c r="K65" s="13"/>
      <c r="L65" s="13"/>
      <c r="M65" s="13"/>
      <c r="N65" s="13"/>
      <c r="O65" s="13"/>
      <c r="P65" s="13"/>
    </row>
    <row r="66" spans="2:16" ht="12" customHeight="1" x14ac:dyDescent="0.2">
      <c r="B66" s="23"/>
      <c r="C66" s="13"/>
      <c r="D66" s="13"/>
      <c r="E66" s="13"/>
      <c r="F66" s="210" t="s">
        <v>197</v>
      </c>
      <c r="G66" s="210"/>
      <c r="H66" s="210"/>
      <c r="I66" s="210"/>
      <c r="J66" s="210"/>
      <c r="K66" s="211" t="s">
        <v>198</v>
      </c>
      <c r="L66" s="211"/>
      <c r="M66" s="211"/>
      <c r="O66" s="13"/>
      <c r="P66" s="13"/>
    </row>
    <row r="67" spans="2:16" ht="12" customHeight="1" x14ac:dyDescent="0.2">
      <c r="B67" s="23"/>
      <c r="C67" s="13"/>
      <c r="D67" s="13"/>
      <c r="E67" s="13"/>
      <c r="F67" s="255" t="s">
        <v>632</v>
      </c>
      <c r="G67" s="255"/>
      <c r="H67" s="255"/>
      <c r="I67" s="255"/>
      <c r="J67" s="255"/>
      <c r="K67" s="333">
        <v>30265.73</v>
      </c>
      <c r="L67" s="256"/>
      <c r="M67" s="256"/>
      <c r="O67" s="13"/>
      <c r="P67" s="13"/>
    </row>
    <row r="68" spans="2:16" ht="12" customHeight="1" x14ac:dyDescent="0.2">
      <c r="B68" s="23"/>
      <c r="C68" s="13"/>
      <c r="D68" s="13"/>
      <c r="E68" s="13"/>
      <c r="F68" s="255" t="s">
        <v>633</v>
      </c>
      <c r="G68" s="255"/>
      <c r="H68" s="255"/>
      <c r="I68" s="255"/>
      <c r="J68" s="255"/>
      <c r="K68" s="333">
        <v>1512288.29</v>
      </c>
      <c r="L68" s="256"/>
      <c r="M68" s="256"/>
      <c r="O68" s="13"/>
      <c r="P68" s="13"/>
    </row>
    <row r="69" spans="2:16" ht="12" customHeight="1" x14ac:dyDescent="0.2">
      <c r="B69" s="23"/>
      <c r="C69" s="13"/>
      <c r="D69" s="13"/>
      <c r="E69" s="13"/>
      <c r="F69" s="255" t="s">
        <v>634</v>
      </c>
      <c r="G69" s="255"/>
      <c r="H69" s="255"/>
      <c r="I69" s="255"/>
      <c r="J69" s="255"/>
      <c r="K69" s="333">
        <v>0</v>
      </c>
      <c r="L69" s="256"/>
      <c r="M69" s="256"/>
      <c r="O69" s="13"/>
      <c r="P69" s="13"/>
    </row>
    <row r="70" spans="2:16" ht="12" customHeight="1" x14ac:dyDescent="0.2">
      <c r="B70" s="23"/>
      <c r="C70" s="13"/>
      <c r="D70" s="13"/>
      <c r="E70" s="13"/>
      <c r="F70" s="252" t="s">
        <v>196</v>
      </c>
      <c r="G70" s="262"/>
      <c r="H70" s="262"/>
      <c r="I70" s="262"/>
      <c r="J70" s="253"/>
      <c r="K70" s="277">
        <f>SUM(K67:M69)</f>
        <v>1542554.02</v>
      </c>
      <c r="L70" s="278"/>
      <c r="M70" s="279"/>
      <c r="O70" s="13"/>
      <c r="P70" s="13"/>
    </row>
    <row r="71" spans="2:16" ht="12" customHeight="1" x14ac:dyDescent="0.2">
      <c r="B71" s="23"/>
      <c r="C71" s="13"/>
      <c r="D71" s="13"/>
      <c r="E71" s="13"/>
      <c r="F71" s="13"/>
      <c r="G71" s="13"/>
      <c r="H71" s="13"/>
      <c r="I71" s="13"/>
      <c r="J71" s="13"/>
      <c r="K71" s="13"/>
      <c r="L71" s="13"/>
      <c r="M71" s="13"/>
      <c r="N71" s="13"/>
      <c r="O71" s="13"/>
      <c r="P71" s="13"/>
    </row>
    <row r="72" spans="2:16" ht="12" customHeight="1" x14ac:dyDescent="0.2">
      <c r="B72" s="30" t="s">
        <v>192</v>
      </c>
      <c r="C72" s="32" t="s">
        <v>199</v>
      </c>
      <c r="D72" s="31"/>
      <c r="E72" s="31"/>
      <c r="F72" s="31"/>
      <c r="G72" s="31"/>
      <c r="H72" s="31"/>
      <c r="I72" s="31"/>
      <c r="J72" s="31"/>
      <c r="K72" s="31"/>
      <c r="L72" s="31"/>
      <c r="M72" s="31"/>
      <c r="N72" s="31"/>
      <c r="O72" s="31"/>
      <c r="P72" s="31"/>
    </row>
    <row r="73" spans="2:16" ht="12" customHeight="1" x14ac:dyDescent="0.2">
      <c r="B73" s="23"/>
      <c r="C73" s="32"/>
      <c r="D73" s="31"/>
      <c r="E73" s="31"/>
      <c r="F73" s="31"/>
      <c r="G73" s="31"/>
      <c r="H73" s="31"/>
      <c r="I73" s="31"/>
      <c r="J73" s="31"/>
      <c r="K73" s="31"/>
      <c r="L73" s="31"/>
      <c r="M73" s="31"/>
      <c r="N73" s="31"/>
      <c r="O73" s="31"/>
      <c r="P73" s="31"/>
    </row>
    <row r="74" spans="2:16" ht="24" customHeight="1" x14ac:dyDescent="0.2">
      <c r="B74" s="23"/>
      <c r="C74" s="216" t="s">
        <v>357</v>
      </c>
      <c r="D74" s="216"/>
      <c r="E74" s="216"/>
      <c r="F74" s="216"/>
      <c r="G74" s="216"/>
      <c r="H74" s="216"/>
      <c r="I74" s="216"/>
      <c r="J74" s="216"/>
      <c r="K74" s="216"/>
      <c r="L74" s="216"/>
      <c r="M74" s="216"/>
      <c r="N74" s="216"/>
      <c r="O74" s="216"/>
      <c r="P74" s="216"/>
    </row>
    <row r="75" spans="2:16" ht="12" customHeight="1" x14ac:dyDescent="0.2">
      <c r="B75" s="23"/>
      <c r="C75" s="31"/>
      <c r="D75" s="31"/>
      <c r="E75" s="31"/>
      <c r="F75" s="31"/>
      <c r="G75" s="31"/>
      <c r="H75" s="31"/>
      <c r="I75" s="31"/>
      <c r="J75" s="31"/>
      <c r="K75" s="31"/>
      <c r="L75" s="31"/>
      <c r="M75" s="31"/>
      <c r="N75" s="31"/>
      <c r="O75" s="31"/>
      <c r="P75" s="31"/>
    </row>
    <row r="76" spans="2:16" ht="12" customHeight="1" x14ac:dyDescent="0.2">
      <c r="B76" s="23"/>
      <c r="C76" s="13"/>
      <c r="D76" s="13"/>
      <c r="E76" s="13"/>
      <c r="F76" s="210" t="s">
        <v>194</v>
      </c>
      <c r="G76" s="210"/>
      <c r="H76" s="210"/>
      <c r="I76" s="210"/>
      <c r="J76" s="210"/>
      <c r="K76" s="211" t="s">
        <v>198</v>
      </c>
      <c r="L76" s="211"/>
      <c r="M76" s="211"/>
      <c r="O76" s="13"/>
      <c r="P76" s="13"/>
    </row>
    <row r="77" spans="2:16" ht="12" customHeight="1" x14ac:dyDescent="0.2">
      <c r="B77" s="23"/>
      <c r="C77" s="13"/>
      <c r="D77" s="13"/>
      <c r="E77" s="13"/>
      <c r="F77" s="166"/>
      <c r="G77" s="166"/>
      <c r="H77" s="166"/>
      <c r="I77" s="166"/>
      <c r="J77" s="166"/>
      <c r="K77" s="335">
        <v>0</v>
      </c>
      <c r="L77" s="230"/>
      <c r="M77" s="230"/>
      <c r="O77" s="13"/>
      <c r="P77" s="13"/>
    </row>
    <row r="78" spans="2:16" ht="12" customHeight="1" x14ac:dyDescent="0.2">
      <c r="B78" s="23"/>
      <c r="C78" s="13"/>
      <c r="D78" s="13"/>
      <c r="E78" s="13"/>
      <c r="F78" s="257"/>
      <c r="G78" s="258"/>
      <c r="H78" s="258"/>
      <c r="I78" s="258"/>
      <c r="J78" s="259"/>
      <c r="K78" s="336">
        <v>0</v>
      </c>
      <c r="L78" s="263"/>
      <c r="M78" s="264"/>
      <c r="O78" s="13"/>
      <c r="P78" s="13"/>
    </row>
    <row r="79" spans="2:16" ht="12" customHeight="1" x14ac:dyDescent="0.2">
      <c r="B79" s="23"/>
      <c r="C79" s="13"/>
      <c r="D79" s="13"/>
      <c r="E79" s="13"/>
      <c r="F79" s="257"/>
      <c r="G79" s="258"/>
      <c r="H79" s="258"/>
      <c r="I79" s="258"/>
      <c r="J79" s="259"/>
      <c r="K79" s="336">
        <v>0</v>
      </c>
      <c r="L79" s="263"/>
      <c r="M79" s="264"/>
      <c r="O79" s="13"/>
      <c r="P79" s="13"/>
    </row>
    <row r="80" spans="2:16" ht="12" customHeight="1" x14ac:dyDescent="0.2">
      <c r="B80" s="23"/>
      <c r="C80" s="13"/>
      <c r="D80" s="13"/>
      <c r="E80" s="13"/>
      <c r="F80" s="166"/>
      <c r="G80" s="166"/>
      <c r="H80" s="166"/>
      <c r="I80" s="166"/>
      <c r="J80" s="166"/>
      <c r="K80" s="335">
        <v>0</v>
      </c>
      <c r="L80" s="230"/>
      <c r="M80" s="230"/>
      <c r="O80" s="13"/>
      <c r="P80" s="13"/>
    </row>
    <row r="81" spans="2:16" ht="12" customHeight="1" x14ac:dyDescent="0.2">
      <c r="B81" s="23"/>
      <c r="C81" s="13"/>
      <c r="D81" s="13"/>
      <c r="E81" s="13"/>
      <c r="F81" s="166"/>
      <c r="G81" s="166"/>
      <c r="H81" s="166"/>
      <c r="I81" s="166"/>
      <c r="J81" s="166"/>
      <c r="K81" s="335">
        <v>0</v>
      </c>
      <c r="L81" s="230"/>
      <c r="M81" s="230"/>
      <c r="O81" s="13"/>
      <c r="P81" s="13"/>
    </row>
    <row r="82" spans="2:16" ht="12" customHeight="1" x14ac:dyDescent="0.2">
      <c r="B82" s="23"/>
      <c r="C82" s="13"/>
      <c r="D82" s="13"/>
      <c r="E82" s="13"/>
      <c r="F82" s="189" t="s">
        <v>196</v>
      </c>
      <c r="G82" s="190"/>
      <c r="H82" s="190"/>
      <c r="I82" s="190"/>
      <c r="J82" s="191"/>
      <c r="K82" s="231">
        <f>SUM(K77:M81)</f>
        <v>0</v>
      </c>
      <c r="L82" s="232"/>
      <c r="M82" s="233"/>
      <c r="O82" s="13"/>
      <c r="P82" s="13"/>
    </row>
    <row r="83" spans="2:16" ht="12" customHeight="1" x14ac:dyDescent="0.2">
      <c r="B83" s="23"/>
      <c r="C83" s="13"/>
      <c r="D83" s="13"/>
      <c r="E83" s="13"/>
      <c r="F83" s="13"/>
      <c r="G83" s="13"/>
      <c r="H83" s="13"/>
      <c r="I83" s="13"/>
      <c r="J83" s="13"/>
      <c r="K83" s="13"/>
      <c r="L83" s="13"/>
      <c r="M83" s="13"/>
      <c r="N83" s="13"/>
      <c r="O83" s="13"/>
      <c r="P83" s="13"/>
    </row>
    <row r="84" spans="2:16" ht="12" customHeight="1" x14ac:dyDescent="0.2">
      <c r="B84" s="30" t="s">
        <v>192</v>
      </c>
      <c r="C84" s="32" t="s">
        <v>200</v>
      </c>
      <c r="D84" s="31"/>
      <c r="E84" s="31"/>
      <c r="F84" s="31"/>
      <c r="G84" s="31"/>
      <c r="H84" s="31"/>
      <c r="I84" s="31"/>
      <c r="J84" s="31"/>
      <c r="K84" s="31"/>
      <c r="L84" s="31"/>
      <c r="M84" s="31"/>
      <c r="N84" s="31"/>
      <c r="O84" s="31"/>
      <c r="P84" s="31"/>
    </row>
    <row r="85" spans="2:16" ht="12" customHeight="1" x14ac:dyDescent="0.2">
      <c r="B85" s="23"/>
      <c r="C85" s="32"/>
      <c r="D85" s="31"/>
      <c r="E85" s="31"/>
      <c r="F85" s="31"/>
      <c r="G85" s="31"/>
      <c r="H85" s="31"/>
      <c r="I85" s="31"/>
      <c r="J85" s="31"/>
      <c r="K85" s="31"/>
      <c r="L85" s="31"/>
      <c r="M85" s="31"/>
      <c r="N85" s="31"/>
      <c r="O85" s="31"/>
      <c r="P85" s="31"/>
    </row>
    <row r="86" spans="2:16" ht="12" customHeight="1" x14ac:dyDescent="0.2">
      <c r="B86" s="23"/>
      <c r="C86" s="229" t="s">
        <v>207</v>
      </c>
      <c r="D86" s="229"/>
      <c r="E86" s="229"/>
      <c r="F86" s="229"/>
      <c r="G86" s="229"/>
      <c r="H86" s="229"/>
      <c r="I86" s="229"/>
      <c r="J86" s="229"/>
      <c r="K86" s="229"/>
      <c r="L86" s="229"/>
      <c r="M86" s="229"/>
      <c r="N86" s="229"/>
      <c r="O86" s="229"/>
      <c r="P86" s="229"/>
    </row>
    <row r="87" spans="2:16" ht="12" customHeight="1" x14ac:dyDescent="0.2">
      <c r="B87" s="23"/>
      <c r="C87" s="13"/>
      <c r="D87" s="13"/>
      <c r="E87" s="13"/>
      <c r="F87" s="13"/>
      <c r="G87" s="13"/>
      <c r="H87" s="13"/>
      <c r="I87" s="13"/>
      <c r="J87" s="13"/>
      <c r="K87" s="13"/>
      <c r="L87" s="13"/>
      <c r="M87" s="13"/>
      <c r="N87" s="13"/>
      <c r="O87" s="13"/>
      <c r="P87" s="13"/>
    </row>
    <row r="88" spans="2:16" ht="12" customHeight="1" x14ac:dyDescent="0.2">
      <c r="B88" s="23"/>
      <c r="C88" s="13"/>
      <c r="D88" s="13"/>
      <c r="E88" s="13"/>
      <c r="F88" s="210" t="s">
        <v>194</v>
      </c>
      <c r="G88" s="210"/>
      <c r="H88" s="210"/>
      <c r="I88" s="210"/>
      <c r="J88" s="210"/>
      <c r="K88" s="211" t="s">
        <v>198</v>
      </c>
      <c r="L88" s="211"/>
      <c r="M88" s="211"/>
      <c r="O88" s="13"/>
      <c r="P88" s="13"/>
    </row>
    <row r="89" spans="2:16" ht="12" customHeight="1" x14ac:dyDescent="0.2">
      <c r="B89" s="23"/>
      <c r="C89" s="13"/>
      <c r="D89" s="13"/>
      <c r="E89" s="13"/>
      <c r="F89" s="166"/>
      <c r="G89" s="166"/>
      <c r="H89" s="166"/>
      <c r="I89" s="166"/>
      <c r="J89" s="166"/>
      <c r="K89" s="335">
        <v>0</v>
      </c>
      <c r="L89" s="230"/>
      <c r="M89" s="230"/>
      <c r="O89" s="13"/>
      <c r="P89" s="13"/>
    </row>
    <row r="90" spans="2:16" ht="12" customHeight="1" x14ac:dyDescent="0.2">
      <c r="B90" s="23"/>
      <c r="C90" s="13"/>
      <c r="D90" s="13"/>
      <c r="E90" s="13"/>
      <c r="F90" s="166"/>
      <c r="G90" s="166"/>
      <c r="H90" s="166"/>
      <c r="I90" s="166"/>
      <c r="J90" s="166"/>
      <c r="K90" s="335">
        <v>0</v>
      </c>
      <c r="L90" s="230"/>
      <c r="M90" s="230"/>
      <c r="O90" s="13"/>
      <c r="P90" s="13"/>
    </row>
    <row r="91" spans="2:16" ht="12" customHeight="1" x14ac:dyDescent="0.2">
      <c r="B91" s="23"/>
      <c r="C91" s="13"/>
      <c r="D91" s="13"/>
      <c r="E91" s="13"/>
      <c r="F91" s="189" t="s">
        <v>196</v>
      </c>
      <c r="G91" s="190"/>
      <c r="H91" s="190"/>
      <c r="I91" s="190"/>
      <c r="J91" s="191"/>
      <c r="K91" s="231">
        <f>SUM(K89:M90)</f>
        <v>0</v>
      </c>
      <c r="L91" s="232"/>
      <c r="M91" s="233"/>
      <c r="O91" s="13"/>
      <c r="P91" s="13"/>
    </row>
    <row r="92" spans="2:16" ht="12" customHeight="1" x14ac:dyDescent="0.2">
      <c r="B92" s="23"/>
      <c r="C92" s="13"/>
      <c r="D92" s="13"/>
      <c r="E92" s="13"/>
      <c r="F92" s="13"/>
      <c r="G92" s="13"/>
      <c r="H92" s="13"/>
      <c r="I92" s="13"/>
      <c r="J92" s="13"/>
      <c r="K92" s="13"/>
      <c r="L92" s="13"/>
      <c r="M92" s="13"/>
      <c r="N92" s="13"/>
      <c r="O92" s="13"/>
      <c r="P92" s="13"/>
    </row>
    <row r="93" spans="2:16" ht="12" customHeight="1" x14ac:dyDescent="0.2">
      <c r="B93" s="30" t="s">
        <v>192</v>
      </c>
      <c r="C93" s="32" t="s">
        <v>346</v>
      </c>
      <c r="D93" s="31"/>
      <c r="E93" s="31"/>
      <c r="F93" s="31"/>
      <c r="G93" s="31"/>
      <c r="H93" s="31"/>
      <c r="I93" s="31"/>
      <c r="J93" s="31"/>
      <c r="K93" s="31"/>
      <c r="L93" s="31"/>
      <c r="M93" s="31"/>
      <c r="N93" s="31"/>
      <c r="O93" s="31"/>
      <c r="P93" s="31"/>
    </row>
    <row r="94" spans="2:16" ht="12" customHeight="1" x14ac:dyDescent="0.2">
      <c r="B94" s="23"/>
      <c r="C94" s="32"/>
      <c r="D94" s="31"/>
      <c r="E94" s="31"/>
      <c r="F94" s="31"/>
      <c r="G94" s="31"/>
      <c r="H94" s="31"/>
      <c r="I94" s="31"/>
      <c r="J94" s="31"/>
      <c r="K94" s="31"/>
      <c r="L94" s="31"/>
      <c r="M94" s="31"/>
      <c r="N94" s="31"/>
      <c r="O94" s="31"/>
      <c r="P94" s="31"/>
    </row>
    <row r="95" spans="2:16" ht="24" customHeight="1" x14ac:dyDescent="0.2">
      <c r="B95" s="23"/>
      <c r="C95" s="229" t="s">
        <v>347</v>
      </c>
      <c r="D95" s="229"/>
      <c r="E95" s="229"/>
      <c r="F95" s="229"/>
      <c r="G95" s="229"/>
      <c r="H95" s="229"/>
      <c r="I95" s="229"/>
      <c r="J95" s="229"/>
      <c r="K95" s="229"/>
      <c r="L95" s="229"/>
      <c r="M95" s="229"/>
      <c r="N95" s="229"/>
      <c r="O95" s="229"/>
      <c r="P95" s="229"/>
    </row>
    <row r="96" spans="2:16" ht="12" customHeight="1" x14ac:dyDescent="0.2">
      <c r="B96" s="23"/>
      <c r="C96" s="13"/>
      <c r="D96" s="13"/>
      <c r="E96" s="13"/>
      <c r="F96" s="13"/>
      <c r="G96" s="13"/>
      <c r="H96" s="13"/>
      <c r="I96" s="13"/>
      <c r="J96" s="13"/>
      <c r="K96" s="13"/>
      <c r="L96" s="13"/>
      <c r="M96" s="13"/>
      <c r="N96" s="13"/>
      <c r="O96" s="13"/>
      <c r="P96" s="13"/>
    </row>
    <row r="97" spans="1:31" ht="12" customHeight="1" x14ac:dyDescent="0.2">
      <c r="B97" s="23"/>
      <c r="C97" s="13"/>
      <c r="D97" s="13"/>
      <c r="E97" s="13"/>
      <c r="F97" s="210" t="s">
        <v>194</v>
      </c>
      <c r="G97" s="210"/>
      <c r="H97" s="210"/>
      <c r="I97" s="210"/>
      <c r="J97" s="210"/>
      <c r="K97" s="211" t="s">
        <v>198</v>
      </c>
      <c r="L97" s="211"/>
      <c r="M97" s="211"/>
      <c r="N97" s="13"/>
      <c r="O97" s="13"/>
      <c r="P97" s="13"/>
    </row>
    <row r="98" spans="1:31" ht="12" customHeight="1" x14ac:dyDescent="0.2">
      <c r="B98" s="23"/>
      <c r="C98" s="13"/>
      <c r="D98" s="13"/>
      <c r="E98" s="13"/>
      <c r="F98" s="166" t="s">
        <v>630</v>
      </c>
      <c r="G98" s="166"/>
      <c r="H98" s="166"/>
      <c r="I98" s="166"/>
      <c r="J98" s="166"/>
      <c r="K98" s="230">
        <v>0</v>
      </c>
      <c r="L98" s="230"/>
      <c r="M98" s="230"/>
      <c r="N98" s="13"/>
      <c r="O98" s="13"/>
      <c r="P98" s="13"/>
    </row>
    <row r="99" spans="1:31" ht="12" customHeight="1" x14ac:dyDescent="0.2">
      <c r="B99" s="23"/>
      <c r="C99" s="13"/>
      <c r="D99" s="13"/>
      <c r="E99" s="13"/>
      <c r="F99" s="189" t="s">
        <v>196</v>
      </c>
      <c r="G99" s="190"/>
      <c r="H99" s="190"/>
      <c r="I99" s="190"/>
      <c r="J99" s="191"/>
      <c r="K99" s="231">
        <f>SUM(K98:M98)</f>
        <v>0</v>
      </c>
      <c r="L99" s="232"/>
      <c r="M99" s="233"/>
      <c r="N99" s="13"/>
      <c r="O99" s="13"/>
      <c r="P99" s="13"/>
    </row>
    <row r="100" spans="1:31" ht="12" customHeight="1" x14ac:dyDescent="0.2">
      <c r="B100" s="23"/>
      <c r="C100" s="13"/>
      <c r="D100" s="13"/>
      <c r="E100" s="13"/>
      <c r="F100" s="13"/>
      <c r="G100" s="13"/>
      <c r="H100" s="13"/>
      <c r="I100" s="13"/>
      <c r="J100" s="13"/>
      <c r="K100" s="13"/>
      <c r="L100" s="13"/>
      <c r="M100" s="13"/>
      <c r="N100" s="13"/>
      <c r="O100" s="13"/>
      <c r="P100" s="13"/>
    </row>
    <row r="101" spans="1:31" ht="12" customHeight="1" x14ac:dyDescent="0.2">
      <c r="B101" s="30" t="s">
        <v>192</v>
      </c>
      <c r="C101" s="32" t="s">
        <v>348</v>
      </c>
      <c r="D101" s="13"/>
      <c r="E101" s="13"/>
      <c r="F101" s="13"/>
      <c r="G101" s="13"/>
      <c r="H101" s="13"/>
      <c r="I101" s="13"/>
      <c r="J101" s="13"/>
      <c r="K101" s="13"/>
      <c r="L101" s="13"/>
      <c r="M101" s="13"/>
      <c r="N101" s="13"/>
      <c r="O101" s="13"/>
      <c r="P101" s="13"/>
    </row>
    <row r="102" spans="1:31" ht="12" customHeight="1" x14ac:dyDescent="0.2">
      <c r="B102" s="23"/>
      <c r="C102" s="13"/>
      <c r="D102" s="13"/>
      <c r="E102" s="13"/>
      <c r="F102" s="13"/>
      <c r="G102" s="13"/>
      <c r="H102" s="13"/>
      <c r="I102" s="13"/>
      <c r="J102" s="13"/>
      <c r="K102" s="13"/>
      <c r="L102" s="13"/>
      <c r="M102" s="13"/>
      <c r="N102" s="13"/>
      <c r="O102" s="13"/>
      <c r="P102" s="13"/>
    </row>
    <row r="103" spans="1:31" ht="12" customHeight="1" x14ac:dyDescent="0.2">
      <c r="B103" s="23"/>
      <c r="C103" s="13"/>
      <c r="D103" s="13"/>
      <c r="E103" s="13"/>
      <c r="F103" s="210" t="s">
        <v>194</v>
      </c>
      <c r="G103" s="210"/>
      <c r="H103" s="210"/>
      <c r="I103" s="210"/>
      <c r="J103" s="210"/>
      <c r="K103" s="211" t="s">
        <v>198</v>
      </c>
      <c r="L103" s="211"/>
      <c r="M103" s="211"/>
      <c r="N103" s="13"/>
      <c r="O103" s="13"/>
      <c r="P103" s="13"/>
    </row>
    <row r="104" spans="1:31" ht="12" customHeight="1" x14ac:dyDescent="0.2">
      <c r="B104" s="23"/>
      <c r="C104" s="13"/>
      <c r="D104" s="13"/>
      <c r="E104" s="13"/>
      <c r="F104" s="166" t="s">
        <v>631</v>
      </c>
      <c r="G104" s="166"/>
      <c r="H104" s="166"/>
      <c r="I104" s="166"/>
      <c r="J104" s="166"/>
      <c r="K104" s="230">
        <v>0</v>
      </c>
      <c r="L104" s="230"/>
      <c r="M104" s="230"/>
      <c r="N104" s="13"/>
      <c r="O104" s="13"/>
      <c r="P104" s="13"/>
    </row>
    <row r="105" spans="1:31" ht="12" customHeight="1" x14ac:dyDescent="0.2">
      <c r="B105" s="23"/>
      <c r="C105" s="13"/>
      <c r="D105" s="13"/>
      <c r="E105" s="13"/>
      <c r="F105" s="189" t="s">
        <v>196</v>
      </c>
      <c r="G105" s="190"/>
      <c r="H105" s="190"/>
      <c r="I105" s="190"/>
      <c r="J105" s="191"/>
      <c r="K105" s="231">
        <f>SUM(K104:M104)</f>
        <v>0</v>
      </c>
      <c r="L105" s="232"/>
      <c r="M105" s="233"/>
      <c r="N105" s="13"/>
      <c r="O105" s="13"/>
      <c r="P105" s="13"/>
    </row>
    <row r="106" spans="1:31" ht="12" customHeight="1" x14ac:dyDescent="0.2">
      <c r="B106" s="23"/>
      <c r="C106" s="13"/>
      <c r="D106" s="13"/>
      <c r="E106" s="13"/>
      <c r="F106" s="13"/>
      <c r="G106" s="13"/>
      <c r="H106" s="13"/>
      <c r="I106" s="13"/>
      <c r="J106" s="13"/>
      <c r="K106" s="13"/>
      <c r="L106" s="13"/>
      <c r="M106" s="13"/>
      <c r="N106" s="13"/>
      <c r="O106" s="13"/>
      <c r="P106" s="13"/>
    </row>
    <row r="107" spans="1:31" ht="12" customHeight="1" x14ac:dyDescent="0.2">
      <c r="A107" s="2"/>
      <c r="B107" s="30" t="s">
        <v>192</v>
      </c>
      <c r="C107" s="2" t="s">
        <v>18</v>
      </c>
    </row>
    <row r="108" spans="1:31" ht="12" customHeight="1" x14ac:dyDescent="0.2">
      <c r="A108" s="2"/>
      <c r="B108" s="30"/>
      <c r="C108" s="2"/>
    </row>
    <row r="109" spans="1:31" s="29" customFormat="1" ht="12" customHeight="1" x14ac:dyDescent="0.2">
      <c r="A109" s="34"/>
      <c r="B109" s="52" t="s">
        <v>85</v>
      </c>
      <c r="C109" s="163" t="s">
        <v>65</v>
      </c>
      <c r="D109" s="163"/>
      <c r="E109" s="163"/>
      <c r="F109" s="163"/>
      <c r="G109" s="163"/>
      <c r="H109" s="163"/>
      <c r="I109" s="163"/>
      <c r="J109" s="163"/>
      <c r="K109" s="163"/>
      <c r="L109" s="163"/>
      <c r="M109" s="163"/>
      <c r="N109" s="163"/>
      <c r="O109" s="163"/>
      <c r="P109" s="163"/>
      <c r="S109" s="8"/>
      <c r="T109" s="8"/>
      <c r="U109" s="8"/>
      <c r="V109" s="8"/>
      <c r="W109" s="8"/>
      <c r="X109" s="8"/>
      <c r="Y109" s="8"/>
      <c r="Z109" s="8"/>
      <c r="AA109" s="8"/>
      <c r="AB109" s="8"/>
      <c r="AC109" s="8"/>
      <c r="AD109" s="8"/>
      <c r="AE109" s="8"/>
    </row>
    <row r="110" spans="1:31" s="29" customFormat="1" ht="12" customHeight="1" x14ac:dyDescent="0.2">
      <c r="A110" s="34"/>
      <c r="B110" s="55"/>
      <c r="C110" s="163"/>
      <c r="D110" s="163"/>
      <c r="E110" s="163"/>
      <c r="F110" s="163"/>
      <c r="G110" s="163"/>
      <c r="H110" s="163"/>
      <c r="I110" s="163"/>
      <c r="J110" s="163"/>
      <c r="K110" s="163"/>
      <c r="L110" s="163"/>
      <c r="M110" s="163"/>
      <c r="N110" s="163"/>
      <c r="O110" s="163"/>
      <c r="P110" s="163"/>
      <c r="S110" s="8"/>
      <c r="T110" s="8"/>
      <c r="U110" s="8"/>
      <c r="V110" s="8"/>
      <c r="W110" s="8"/>
      <c r="X110" s="8"/>
      <c r="Y110" s="8"/>
      <c r="Z110" s="8"/>
      <c r="AA110" s="8"/>
      <c r="AB110" s="8"/>
      <c r="AC110" s="8"/>
      <c r="AD110" s="8"/>
      <c r="AE110" s="8"/>
    </row>
    <row r="111" spans="1:31" ht="12" customHeight="1" x14ac:dyDescent="0.2">
      <c r="A111" s="7"/>
      <c r="B111" s="21"/>
      <c r="C111" s="7"/>
      <c r="D111" s="7"/>
      <c r="E111" s="7"/>
      <c r="F111" s="7"/>
      <c r="G111" s="7"/>
      <c r="H111" s="7"/>
      <c r="I111" s="7"/>
      <c r="J111" s="7"/>
      <c r="K111" s="7"/>
      <c r="L111" s="7"/>
      <c r="M111" s="7"/>
      <c r="N111" s="7"/>
      <c r="O111" s="7"/>
      <c r="P111" s="7"/>
    </row>
    <row r="112" spans="1:31" ht="12" customHeight="1" x14ac:dyDescent="0.2">
      <c r="A112" s="7"/>
      <c r="B112" s="21"/>
      <c r="C112" s="205" t="s">
        <v>194</v>
      </c>
      <c r="D112" s="206"/>
      <c r="E112" s="206"/>
      <c r="F112" s="206"/>
      <c r="G112" s="206"/>
      <c r="H112" s="206"/>
      <c r="I112" s="206"/>
      <c r="J112" s="207">
        <v>2020</v>
      </c>
      <c r="K112" s="208"/>
      <c r="L112" s="209"/>
      <c r="M112" s="207">
        <v>2019</v>
      </c>
      <c r="N112" s="208"/>
      <c r="O112" s="209"/>
    </row>
    <row r="113" spans="1:16" ht="12" customHeight="1" x14ac:dyDescent="0.2">
      <c r="A113" s="7"/>
      <c r="B113" s="21"/>
      <c r="C113" s="212" t="s">
        <v>635</v>
      </c>
      <c r="D113" s="213"/>
      <c r="E113" s="213"/>
      <c r="F113" s="213"/>
      <c r="G113" s="213"/>
      <c r="H113" s="213"/>
      <c r="I113" s="213"/>
      <c r="J113" s="332">
        <v>2253479.0099999998</v>
      </c>
      <c r="K113" s="214"/>
      <c r="L113" s="215"/>
      <c r="M113" s="332">
        <v>1190585.01</v>
      </c>
      <c r="N113" s="214"/>
      <c r="O113" s="215"/>
    </row>
    <row r="114" spans="1:16" ht="12" customHeight="1" x14ac:dyDescent="0.2">
      <c r="A114" s="7"/>
      <c r="B114" s="21"/>
      <c r="C114" s="212" t="s">
        <v>636</v>
      </c>
      <c r="D114" s="213"/>
      <c r="E114" s="213"/>
      <c r="F114" s="213"/>
      <c r="G114" s="213"/>
      <c r="H114" s="213"/>
      <c r="I114" s="213"/>
      <c r="J114" s="332">
        <v>16665.990000000002</v>
      </c>
      <c r="K114" s="214"/>
      <c r="L114" s="215"/>
      <c r="M114" s="332">
        <v>13861.65</v>
      </c>
      <c r="N114" s="214"/>
      <c r="O114" s="215"/>
    </row>
    <row r="115" spans="1:16" ht="12" customHeight="1" x14ac:dyDescent="0.2">
      <c r="A115" s="7"/>
      <c r="B115" s="21"/>
      <c r="C115" s="212" t="s">
        <v>637</v>
      </c>
      <c r="D115" s="213"/>
      <c r="E115" s="213"/>
      <c r="F115" s="213"/>
      <c r="G115" s="213"/>
      <c r="H115" s="213"/>
      <c r="I115" s="213"/>
      <c r="J115" s="332">
        <v>33282.660000000003</v>
      </c>
      <c r="K115" s="214"/>
      <c r="L115" s="215"/>
      <c r="M115" s="332">
        <v>36596.660000000003</v>
      </c>
      <c r="N115" s="214"/>
      <c r="O115" s="215"/>
    </row>
    <row r="116" spans="1:16" ht="12" customHeight="1" x14ac:dyDescent="0.2">
      <c r="A116" s="7"/>
      <c r="B116" s="21"/>
      <c r="C116" s="189" t="s">
        <v>196</v>
      </c>
      <c r="D116" s="190"/>
      <c r="E116" s="190"/>
      <c r="F116" s="190"/>
      <c r="G116" s="190"/>
      <c r="H116" s="190"/>
      <c r="I116" s="190"/>
      <c r="J116" s="192">
        <f>SUM(J113:L115)</f>
        <v>2303427.66</v>
      </c>
      <c r="K116" s="193"/>
      <c r="L116" s="194"/>
      <c r="M116" s="192">
        <f>SUM(M113:O115)</f>
        <v>1241043.3199999998</v>
      </c>
      <c r="N116" s="193"/>
      <c r="O116" s="194"/>
    </row>
    <row r="117" spans="1:16" ht="12" customHeight="1" x14ac:dyDescent="0.2">
      <c r="A117" s="7"/>
      <c r="B117" s="21"/>
      <c r="C117" s="7"/>
      <c r="D117" s="7"/>
      <c r="E117" s="7"/>
      <c r="F117" s="7"/>
      <c r="G117" s="7"/>
      <c r="H117" s="7"/>
      <c r="I117" s="7"/>
      <c r="J117" s="7"/>
      <c r="K117" s="7"/>
      <c r="L117" s="7"/>
      <c r="M117" s="7"/>
      <c r="N117" s="7"/>
      <c r="O117" s="7"/>
      <c r="P117" s="7"/>
    </row>
    <row r="118" spans="1:16" ht="12" customHeight="1" x14ac:dyDescent="0.2">
      <c r="A118" s="7"/>
      <c r="B118" s="21"/>
      <c r="C118" s="31" t="s">
        <v>201</v>
      </c>
      <c r="D118" s="7"/>
      <c r="E118" s="7"/>
      <c r="F118" s="7"/>
      <c r="G118" s="7"/>
      <c r="H118" s="7"/>
      <c r="I118" s="7"/>
      <c r="J118" s="7"/>
      <c r="K118" s="7"/>
      <c r="L118" s="7"/>
      <c r="M118" s="7"/>
      <c r="N118" s="7"/>
      <c r="O118" s="7"/>
      <c r="P118" s="7"/>
    </row>
    <row r="119" spans="1:16" ht="12" customHeight="1" x14ac:dyDescent="0.2">
      <c r="A119" s="7"/>
      <c r="B119" s="21"/>
      <c r="C119" s="7"/>
      <c r="D119" s="7"/>
      <c r="E119" s="7"/>
      <c r="F119" s="7"/>
      <c r="O119" s="7"/>
      <c r="P119" s="7"/>
    </row>
    <row r="120" spans="1:16" ht="12" customHeight="1" x14ac:dyDescent="0.2">
      <c r="A120" s="7"/>
      <c r="B120" s="21"/>
      <c r="C120" s="7"/>
      <c r="D120" s="7"/>
      <c r="E120" s="7"/>
      <c r="F120" s="210" t="s">
        <v>194</v>
      </c>
      <c r="G120" s="210"/>
      <c r="H120" s="211">
        <v>2020</v>
      </c>
      <c r="I120" s="211"/>
      <c r="J120" s="211"/>
      <c r="K120" s="331">
        <v>20.2</v>
      </c>
      <c r="L120" s="211"/>
      <c r="M120" s="211"/>
      <c r="O120" s="7"/>
      <c r="P120" s="7"/>
    </row>
    <row r="121" spans="1:16" ht="12" customHeight="1" x14ac:dyDescent="0.2">
      <c r="A121" s="7"/>
      <c r="B121" s="21"/>
      <c r="C121" s="7"/>
      <c r="D121" s="7"/>
      <c r="E121" s="7"/>
      <c r="F121" s="166" t="s">
        <v>638</v>
      </c>
      <c r="G121" s="166"/>
      <c r="H121" s="332">
        <v>111690.47</v>
      </c>
      <c r="I121" s="214"/>
      <c r="J121" s="215"/>
      <c r="K121" s="251">
        <f>H121/H126</f>
        <v>4.9578815551766277E-2</v>
      </c>
      <c r="L121" s="251"/>
      <c r="M121" s="251"/>
      <c r="N121" s="9" t="s">
        <v>377</v>
      </c>
      <c r="O121" s="7"/>
      <c r="P121" s="7"/>
    </row>
    <row r="122" spans="1:16" ht="12" customHeight="1" x14ac:dyDescent="0.2">
      <c r="A122" s="7"/>
      <c r="B122" s="21"/>
      <c r="C122" s="7"/>
      <c r="D122" s="7"/>
      <c r="E122" s="7"/>
      <c r="F122" s="166" t="s">
        <v>639</v>
      </c>
      <c r="G122" s="166"/>
      <c r="H122" s="332">
        <v>0</v>
      </c>
      <c r="I122" s="214"/>
      <c r="J122" s="215"/>
      <c r="K122" s="251">
        <f>H122/H126</f>
        <v>0</v>
      </c>
      <c r="L122" s="251"/>
      <c r="M122" s="251"/>
      <c r="N122" s="9" t="s">
        <v>355</v>
      </c>
      <c r="O122" s="7"/>
      <c r="P122" s="7"/>
    </row>
    <row r="123" spans="1:16" ht="12" customHeight="1" x14ac:dyDescent="0.2">
      <c r="A123" s="7"/>
      <c r="B123" s="21"/>
      <c r="C123" s="7"/>
      <c r="D123" s="7"/>
      <c r="E123" s="7"/>
      <c r="F123" s="166" t="s">
        <v>640</v>
      </c>
      <c r="G123" s="166"/>
      <c r="H123" s="332">
        <v>2140595.7000000002</v>
      </c>
      <c r="I123" s="214"/>
      <c r="J123" s="215"/>
      <c r="K123" s="251">
        <f>H123/H126</f>
        <v>0.95019923706296539</v>
      </c>
      <c r="L123" s="251"/>
      <c r="M123" s="251"/>
      <c r="N123" s="9" t="s">
        <v>355</v>
      </c>
      <c r="O123" s="7"/>
      <c r="P123" s="7"/>
    </row>
    <row r="124" spans="1:16" ht="12" customHeight="1" x14ac:dyDescent="0.2">
      <c r="A124" s="7"/>
      <c r="B124" s="21"/>
      <c r="C124" s="7"/>
      <c r="D124" s="7"/>
      <c r="E124" s="7"/>
      <c r="F124" s="166" t="s">
        <v>641</v>
      </c>
      <c r="G124" s="166"/>
      <c r="H124" s="332">
        <v>0</v>
      </c>
      <c r="I124" s="214"/>
      <c r="J124" s="215"/>
      <c r="K124" s="251">
        <f>H124/H126</f>
        <v>0</v>
      </c>
      <c r="L124" s="251"/>
      <c r="M124" s="251"/>
      <c r="N124" s="9" t="s">
        <v>355</v>
      </c>
      <c r="O124" s="7"/>
      <c r="P124" s="7"/>
    </row>
    <row r="125" spans="1:16" ht="12" customHeight="1" x14ac:dyDescent="0.2">
      <c r="A125" s="7"/>
      <c r="B125" s="21"/>
      <c r="C125" s="7"/>
      <c r="D125" s="7"/>
      <c r="E125" s="7"/>
      <c r="F125" s="166" t="s">
        <v>642</v>
      </c>
      <c r="G125" s="166"/>
      <c r="H125" s="332">
        <v>500</v>
      </c>
      <c r="I125" s="214"/>
      <c r="J125" s="215"/>
      <c r="K125" s="251">
        <f>H125/H126</f>
        <v>2.2194738526826091E-4</v>
      </c>
      <c r="L125" s="251"/>
      <c r="M125" s="251"/>
      <c r="N125" s="9" t="s">
        <v>377</v>
      </c>
      <c r="O125" s="7"/>
      <c r="P125" s="7"/>
    </row>
    <row r="126" spans="1:16" ht="12" customHeight="1" x14ac:dyDescent="0.2">
      <c r="A126" s="7"/>
      <c r="B126" s="21"/>
      <c r="C126" s="7"/>
      <c r="D126" s="7"/>
      <c r="E126" s="7"/>
      <c r="F126" s="252" t="s">
        <v>196</v>
      </c>
      <c r="G126" s="253"/>
      <c r="H126" s="220">
        <f>SUM(H121:J125)</f>
        <v>2252786.1700000004</v>
      </c>
      <c r="I126" s="220"/>
      <c r="J126" s="220"/>
      <c r="K126" s="220">
        <f>SUM(K121:M125)</f>
        <v>0.99999999999999989</v>
      </c>
      <c r="L126" s="220"/>
      <c r="M126" s="220"/>
      <c r="O126" s="7"/>
      <c r="P126" s="7"/>
    </row>
    <row r="127" spans="1:16" ht="12" customHeight="1" x14ac:dyDescent="0.2">
      <c r="A127" s="7"/>
      <c r="B127" s="21"/>
      <c r="C127" s="7"/>
      <c r="D127" s="7"/>
      <c r="E127" s="7"/>
      <c r="F127" s="7"/>
      <c r="G127" s="7"/>
      <c r="H127" s="7"/>
      <c r="I127" s="7"/>
      <c r="J127" s="7"/>
      <c r="K127" s="7"/>
      <c r="L127" s="7"/>
      <c r="M127" s="7"/>
      <c r="N127" s="7"/>
      <c r="O127" s="7"/>
      <c r="P127" s="7"/>
    </row>
    <row r="128" spans="1:16" ht="12" customHeight="1" x14ac:dyDescent="0.2">
      <c r="A128" s="7"/>
      <c r="B128" s="30" t="s">
        <v>192</v>
      </c>
      <c r="C128" s="32" t="s">
        <v>203</v>
      </c>
      <c r="D128" s="31"/>
      <c r="E128" s="31"/>
      <c r="F128" s="31"/>
      <c r="G128" s="31"/>
      <c r="H128" s="31"/>
      <c r="I128" s="31"/>
      <c r="J128" s="31"/>
      <c r="K128" s="31"/>
      <c r="L128" s="31"/>
      <c r="M128" s="31"/>
      <c r="N128" s="31"/>
      <c r="O128" s="31"/>
      <c r="P128" s="31"/>
    </row>
    <row r="129" spans="1:16" ht="12" customHeight="1" x14ac:dyDescent="0.2">
      <c r="A129" s="7"/>
      <c r="B129" s="21"/>
      <c r="C129" s="32"/>
      <c r="D129" s="31"/>
      <c r="E129" s="31"/>
      <c r="F129" s="31"/>
      <c r="G129" s="31"/>
      <c r="H129" s="31"/>
      <c r="I129" s="31"/>
      <c r="J129" s="31"/>
      <c r="K129" s="31"/>
      <c r="L129" s="31"/>
      <c r="M129" s="31"/>
      <c r="N129" s="31"/>
      <c r="O129" s="31"/>
      <c r="P129" s="31"/>
    </row>
    <row r="130" spans="1:16" ht="12" customHeight="1" x14ac:dyDescent="0.2">
      <c r="A130" s="7"/>
      <c r="B130" s="21"/>
      <c r="C130" s="31" t="s">
        <v>204</v>
      </c>
      <c r="D130" s="31"/>
      <c r="E130" s="31"/>
      <c r="F130" s="31"/>
      <c r="G130" s="31"/>
      <c r="H130" s="31"/>
      <c r="I130" s="31"/>
      <c r="J130" s="31"/>
      <c r="K130" s="31"/>
      <c r="L130" s="31"/>
      <c r="M130" s="31"/>
      <c r="N130" s="31"/>
      <c r="O130" s="31"/>
      <c r="P130" s="31"/>
    </row>
    <row r="131" spans="1:16" ht="12" customHeight="1" x14ac:dyDescent="0.2">
      <c r="A131" s="7"/>
      <c r="B131" s="21"/>
      <c r="C131" s="31"/>
      <c r="D131" s="31"/>
      <c r="E131" s="31"/>
      <c r="F131" s="31"/>
      <c r="G131" s="31"/>
      <c r="H131" s="31"/>
      <c r="I131" s="31"/>
      <c r="J131" s="31"/>
      <c r="K131" s="31"/>
      <c r="L131" s="31"/>
      <c r="M131" s="31"/>
      <c r="N131" s="31"/>
      <c r="O131" s="31"/>
      <c r="P131" s="31"/>
    </row>
    <row r="132" spans="1:16" ht="12" customHeight="1" x14ac:dyDescent="0.2">
      <c r="A132" s="7"/>
      <c r="B132" s="21"/>
      <c r="C132" s="205" t="s">
        <v>194</v>
      </c>
      <c r="D132" s="206"/>
      <c r="E132" s="206"/>
      <c r="F132" s="206"/>
      <c r="G132" s="206"/>
      <c r="H132" s="206"/>
      <c r="I132" s="206"/>
      <c r="J132" s="207">
        <v>2020</v>
      </c>
      <c r="K132" s="208"/>
      <c r="L132" s="209"/>
      <c r="M132" s="207">
        <v>2019</v>
      </c>
      <c r="N132" s="208"/>
      <c r="O132" s="209"/>
      <c r="P132" s="31"/>
    </row>
    <row r="133" spans="1:16" ht="12" customHeight="1" x14ac:dyDescent="0.2">
      <c r="A133" s="7"/>
      <c r="B133" s="21"/>
      <c r="C133" s="212" t="s">
        <v>643</v>
      </c>
      <c r="D133" s="213"/>
      <c r="E133" s="213"/>
      <c r="F133" s="213"/>
      <c r="G133" s="213"/>
      <c r="H133" s="213"/>
      <c r="I133" s="213"/>
      <c r="J133" s="332">
        <v>4878.99</v>
      </c>
      <c r="K133" s="214"/>
      <c r="L133" s="215"/>
      <c r="M133" s="332">
        <v>4878.99</v>
      </c>
      <c r="N133" s="214"/>
      <c r="O133" s="215"/>
      <c r="P133" s="114" t="s">
        <v>377</v>
      </c>
    </row>
    <row r="134" spans="1:16" ht="12" customHeight="1" x14ac:dyDescent="0.2">
      <c r="A134" s="7"/>
      <c r="B134" s="21"/>
      <c r="C134" s="212" t="s">
        <v>644</v>
      </c>
      <c r="D134" s="213"/>
      <c r="E134" s="213"/>
      <c r="F134" s="213"/>
      <c r="G134" s="213"/>
      <c r="H134" s="213"/>
      <c r="I134" s="213"/>
      <c r="J134" s="332">
        <v>2117.9899999999998</v>
      </c>
      <c r="K134" s="214"/>
      <c r="L134" s="215"/>
      <c r="M134" s="332">
        <v>2117.9899999999998</v>
      </c>
      <c r="N134" s="214"/>
      <c r="O134" s="215"/>
      <c r="P134" s="114" t="s">
        <v>377</v>
      </c>
    </row>
    <row r="135" spans="1:16" ht="12" customHeight="1" x14ac:dyDescent="0.2">
      <c r="A135" s="7"/>
      <c r="B135" s="21"/>
      <c r="C135" s="212" t="s">
        <v>645</v>
      </c>
      <c r="D135" s="213"/>
      <c r="E135" s="213"/>
      <c r="F135" s="213"/>
      <c r="G135" s="213"/>
      <c r="H135" s="213"/>
      <c r="I135" s="213"/>
      <c r="J135" s="332">
        <v>141.91</v>
      </c>
      <c r="K135" s="214"/>
      <c r="L135" s="215"/>
      <c r="M135" s="332">
        <v>141.91</v>
      </c>
      <c r="N135" s="214"/>
      <c r="O135" s="215"/>
      <c r="P135" s="114" t="s">
        <v>377</v>
      </c>
    </row>
    <row r="136" spans="1:16" ht="12" customHeight="1" x14ac:dyDescent="0.2">
      <c r="A136" s="7"/>
      <c r="B136" s="21"/>
      <c r="C136" s="212" t="s">
        <v>646</v>
      </c>
      <c r="D136" s="213"/>
      <c r="E136" s="213"/>
      <c r="F136" s="213"/>
      <c r="G136" s="213"/>
      <c r="H136" s="213"/>
      <c r="I136" s="213"/>
      <c r="J136" s="332">
        <v>865.39</v>
      </c>
      <c r="K136" s="214"/>
      <c r="L136" s="215"/>
      <c r="M136" s="332">
        <v>865.39</v>
      </c>
      <c r="N136" s="214"/>
      <c r="O136" s="215"/>
      <c r="P136" s="114" t="s">
        <v>355</v>
      </c>
    </row>
    <row r="137" spans="1:16" ht="12" customHeight="1" x14ac:dyDescent="0.2">
      <c r="A137" s="7"/>
      <c r="B137" s="21"/>
      <c r="C137" s="212" t="s">
        <v>647</v>
      </c>
      <c r="D137" s="213"/>
      <c r="E137" s="213"/>
      <c r="F137" s="213"/>
      <c r="G137" s="213"/>
      <c r="H137" s="213"/>
      <c r="I137" s="213"/>
      <c r="J137" s="332">
        <v>208.66</v>
      </c>
      <c r="K137" s="214"/>
      <c r="L137" s="215"/>
      <c r="M137" s="332">
        <v>208.66</v>
      </c>
      <c r="N137" s="214"/>
      <c r="O137" s="215"/>
      <c r="P137" s="114" t="s">
        <v>377</v>
      </c>
    </row>
    <row r="138" spans="1:16" ht="12" customHeight="1" x14ac:dyDescent="0.2">
      <c r="A138" s="7"/>
      <c r="B138" s="21"/>
      <c r="C138" s="212" t="s">
        <v>648</v>
      </c>
      <c r="D138" s="213"/>
      <c r="E138" s="213"/>
      <c r="F138" s="213"/>
      <c r="G138" s="213"/>
      <c r="H138" s="213"/>
      <c r="I138" s="213"/>
      <c r="J138" s="332">
        <v>1081.1500000000001</v>
      </c>
      <c r="K138" s="214"/>
      <c r="L138" s="215"/>
      <c r="M138" s="332">
        <v>867.15</v>
      </c>
      <c r="N138" s="214"/>
      <c r="O138" s="215"/>
      <c r="P138" s="114" t="s">
        <v>355</v>
      </c>
    </row>
    <row r="139" spans="1:16" ht="12" customHeight="1" x14ac:dyDescent="0.2">
      <c r="A139" s="7"/>
      <c r="B139" s="21"/>
      <c r="C139" s="212" t="s">
        <v>649</v>
      </c>
      <c r="D139" s="213"/>
      <c r="E139" s="213"/>
      <c r="F139" s="213"/>
      <c r="G139" s="213"/>
      <c r="H139" s="213"/>
      <c r="I139" s="213"/>
      <c r="J139" s="332">
        <v>-259.76</v>
      </c>
      <c r="K139" s="214"/>
      <c r="L139" s="215"/>
      <c r="M139" s="332">
        <v>-259.76</v>
      </c>
      <c r="N139" s="214"/>
      <c r="O139" s="215"/>
      <c r="P139" s="114" t="s">
        <v>355</v>
      </c>
    </row>
    <row r="140" spans="1:16" ht="12" customHeight="1" x14ac:dyDescent="0.2">
      <c r="A140" s="7"/>
      <c r="B140" s="21"/>
      <c r="C140" s="212" t="s">
        <v>650</v>
      </c>
      <c r="D140" s="213"/>
      <c r="E140" s="213"/>
      <c r="F140" s="213"/>
      <c r="G140" s="213"/>
      <c r="H140" s="213"/>
      <c r="I140" s="213"/>
      <c r="J140" s="332">
        <v>0</v>
      </c>
      <c r="K140" s="214"/>
      <c r="L140" s="215"/>
      <c r="M140" s="332">
        <v>0</v>
      </c>
      <c r="N140" s="214"/>
      <c r="O140" s="215"/>
      <c r="P140" s="114" t="s">
        <v>355</v>
      </c>
    </row>
    <row r="141" spans="1:16" ht="12" customHeight="1" x14ac:dyDescent="0.2">
      <c r="A141" s="7"/>
      <c r="B141" s="21"/>
      <c r="C141" s="212" t="s">
        <v>651</v>
      </c>
      <c r="D141" s="213"/>
      <c r="E141" s="213"/>
      <c r="F141" s="213"/>
      <c r="G141" s="213"/>
      <c r="H141" s="213"/>
      <c r="I141" s="213"/>
      <c r="J141" s="332">
        <v>262.05</v>
      </c>
      <c r="K141" s="214"/>
      <c r="L141" s="215"/>
      <c r="M141" s="332">
        <v>262.05</v>
      </c>
      <c r="N141" s="214"/>
      <c r="O141" s="215"/>
      <c r="P141" s="114" t="s">
        <v>355</v>
      </c>
    </row>
    <row r="142" spans="1:16" ht="12" customHeight="1" x14ac:dyDescent="0.2">
      <c r="A142" s="7"/>
      <c r="B142" s="21"/>
      <c r="C142" s="212" t="s">
        <v>652</v>
      </c>
      <c r="D142" s="213"/>
      <c r="E142" s="213"/>
      <c r="F142" s="213"/>
      <c r="G142" s="213"/>
      <c r="H142" s="213"/>
      <c r="I142" s="213"/>
      <c r="J142" s="332">
        <v>1879</v>
      </c>
      <c r="K142" s="214"/>
      <c r="L142" s="215"/>
      <c r="M142" s="332">
        <v>1879</v>
      </c>
      <c r="N142" s="214"/>
      <c r="O142" s="215"/>
      <c r="P142" s="114" t="s">
        <v>355</v>
      </c>
    </row>
    <row r="143" spans="1:16" ht="12" customHeight="1" x14ac:dyDescent="0.2">
      <c r="A143" s="7"/>
      <c r="B143" s="21"/>
      <c r="C143" s="212" t="s">
        <v>653</v>
      </c>
      <c r="D143" s="213"/>
      <c r="E143" s="213"/>
      <c r="F143" s="213"/>
      <c r="G143" s="213"/>
      <c r="H143" s="213"/>
      <c r="I143" s="213"/>
      <c r="J143" s="332">
        <v>118.99</v>
      </c>
      <c r="K143" s="214"/>
      <c r="L143" s="215"/>
      <c r="M143" s="332">
        <v>118.99</v>
      </c>
      <c r="N143" s="214"/>
      <c r="O143" s="215"/>
      <c r="P143" s="114" t="s">
        <v>355</v>
      </c>
    </row>
    <row r="144" spans="1:16" ht="12" customHeight="1" x14ac:dyDescent="0.2">
      <c r="A144" s="7"/>
      <c r="B144" s="21"/>
      <c r="C144" s="212" t="s">
        <v>654</v>
      </c>
      <c r="D144" s="213"/>
      <c r="E144" s="213"/>
      <c r="F144" s="213"/>
      <c r="G144" s="213"/>
      <c r="H144" s="213"/>
      <c r="I144" s="213"/>
      <c r="J144" s="332">
        <v>1280</v>
      </c>
      <c r="K144" s="214"/>
      <c r="L144" s="215"/>
      <c r="M144" s="332">
        <v>1280</v>
      </c>
      <c r="N144" s="214"/>
      <c r="O144" s="215"/>
      <c r="P144" s="114" t="s">
        <v>355</v>
      </c>
    </row>
    <row r="145" spans="1:16" ht="12" customHeight="1" x14ac:dyDescent="0.2">
      <c r="A145" s="7"/>
      <c r="B145" s="21"/>
      <c r="C145" s="212" t="s">
        <v>655</v>
      </c>
      <c r="D145" s="213"/>
      <c r="E145" s="213"/>
      <c r="F145" s="213"/>
      <c r="G145" s="213"/>
      <c r="H145" s="213"/>
      <c r="I145" s="213"/>
      <c r="J145" s="332">
        <v>50.83</v>
      </c>
      <c r="K145" s="214"/>
      <c r="L145" s="215"/>
      <c r="M145" s="332">
        <v>50.83</v>
      </c>
      <c r="N145" s="214"/>
      <c r="O145" s="215"/>
      <c r="P145" s="114" t="s">
        <v>355</v>
      </c>
    </row>
    <row r="146" spans="1:16" ht="12" customHeight="1" x14ac:dyDescent="0.2">
      <c r="A146" s="7"/>
      <c r="B146" s="21"/>
      <c r="C146" s="212" t="s">
        <v>656</v>
      </c>
      <c r="D146" s="213"/>
      <c r="E146" s="213"/>
      <c r="F146" s="213"/>
      <c r="G146" s="213"/>
      <c r="H146" s="213"/>
      <c r="I146" s="213"/>
      <c r="J146" s="332">
        <v>42.34</v>
      </c>
      <c r="K146" s="214"/>
      <c r="L146" s="215"/>
      <c r="M146" s="332">
        <v>42.34</v>
      </c>
      <c r="N146" s="214"/>
      <c r="O146" s="215"/>
      <c r="P146" s="114" t="s">
        <v>355</v>
      </c>
    </row>
    <row r="147" spans="1:16" ht="12" customHeight="1" x14ac:dyDescent="0.2">
      <c r="A147" s="7"/>
      <c r="B147" s="21"/>
      <c r="C147" s="212" t="s">
        <v>657</v>
      </c>
      <c r="D147" s="213"/>
      <c r="E147" s="213"/>
      <c r="F147" s="213"/>
      <c r="G147" s="213"/>
      <c r="H147" s="213"/>
      <c r="I147" s="213"/>
      <c r="J147" s="332">
        <v>528.86</v>
      </c>
      <c r="K147" s="214"/>
      <c r="L147" s="215"/>
      <c r="M147" s="332">
        <v>528.86</v>
      </c>
      <c r="N147" s="214"/>
      <c r="O147" s="215"/>
      <c r="P147" s="114" t="s">
        <v>355</v>
      </c>
    </row>
    <row r="148" spans="1:16" ht="12" customHeight="1" x14ac:dyDescent="0.2">
      <c r="A148" s="7"/>
      <c r="B148" s="21"/>
      <c r="C148" s="212" t="s">
        <v>648</v>
      </c>
      <c r="D148" s="213"/>
      <c r="E148" s="213"/>
      <c r="F148" s="213"/>
      <c r="G148" s="213"/>
      <c r="H148" s="213"/>
      <c r="I148" s="213"/>
      <c r="J148" s="332">
        <v>0.04</v>
      </c>
      <c r="K148" s="214"/>
      <c r="L148" s="215"/>
      <c r="M148" s="332">
        <v>0.04</v>
      </c>
      <c r="N148" s="214"/>
      <c r="O148" s="215"/>
      <c r="P148" s="114" t="s">
        <v>355</v>
      </c>
    </row>
    <row r="149" spans="1:16" ht="12" customHeight="1" x14ac:dyDescent="0.2">
      <c r="A149" s="7"/>
      <c r="B149" s="21"/>
      <c r="C149" s="189" t="s">
        <v>196</v>
      </c>
      <c r="D149" s="190"/>
      <c r="E149" s="190"/>
      <c r="F149" s="190"/>
      <c r="G149" s="190"/>
      <c r="H149" s="190"/>
      <c r="I149" s="190"/>
      <c r="J149" s="192">
        <f>SUM(J133:L148)</f>
        <v>13196.44</v>
      </c>
      <c r="K149" s="193"/>
      <c r="L149" s="194"/>
      <c r="M149" s="192">
        <f>SUM(M133:O148)</f>
        <v>12982.44</v>
      </c>
      <c r="N149" s="193"/>
      <c r="O149" s="194"/>
      <c r="P149" s="31"/>
    </row>
    <row r="150" spans="1:16" ht="12" customHeight="1" x14ac:dyDescent="0.2">
      <c r="A150" s="7"/>
      <c r="B150" s="21"/>
      <c r="C150" s="31"/>
      <c r="D150" s="31"/>
      <c r="E150" s="31"/>
      <c r="F150" s="31"/>
      <c r="G150" s="31"/>
      <c r="H150" s="31"/>
      <c r="I150" s="31"/>
      <c r="J150" s="31"/>
      <c r="K150" s="31"/>
      <c r="L150" s="31"/>
      <c r="M150" s="31"/>
      <c r="N150" s="31"/>
      <c r="O150" s="31"/>
      <c r="P150" s="31"/>
    </row>
    <row r="151" spans="1:16" x14ac:dyDescent="0.2">
      <c r="A151" s="7"/>
      <c r="B151" s="30" t="s">
        <v>192</v>
      </c>
      <c r="C151" s="36" t="s">
        <v>349</v>
      </c>
      <c r="D151" s="109"/>
      <c r="E151" s="109"/>
      <c r="F151" s="109"/>
      <c r="G151" s="109"/>
      <c r="H151" s="109"/>
      <c r="I151" s="109"/>
      <c r="J151" s="109"/>
      <c r="K151" s="109"/>
      <c r="L151" s="109"/>
      <c r="M151" s="109"/>
      <c r="N151" s="109"/>
      <c r="O151" s="109"/>
      <c r="P151" s="109"/>
    </row>
    <row r="152" spans="1:16" x14ac:dyDescent="0.2">
      <c r="A152" s="7"/>
      <c r="B152" s="21"/>
      <c r="C152" s="109"/>
      <c r="D152" s="109"/>
      <c r="E152" s="109"/>
      <c r="F152" s="109"/>
      <c r="G152" s="109"/>
      <c r="H152" s="109"/>
      <c r="I152" s="109"/>
      <c r="J152" s="109"/>
      <c r="K152" s="109"/>
      <c r="L152" s="109"/>
      <c r="M152" s="109"/>
      <c r="N152" s="109"/>
      <c r="O152" s="109"/>
      <c r="P152" s="109"/>
    </row>
    <row r="153" spans="1:16" ht="26.25" customHeight="1" x14ac:dyDescent="0.2">
      <c r="A153" s="7"/>
      <c r="B153" s="21"/>
      <c r="C153" s="219" t="s">
        <v>350</v>
      </c>
      <c r="D153" s="219"/>
      <c r="E153" s="219"/>
      <c r="F153" s="219"/>
      <c r="G153" s="219"/>
      <c r="H153" s="219"/>
      <c r="I153" s="219"/>
      <c r="J153" s="219"/>
      <c r="K153" s="219"/>
      <c r="L153" s="219"/>
      <c r="M153" s="219"/>
      <c r="N153" s="219"/>
      <c r="O153" s="219"/>
      <c r="P153" s="219"/>
    </row>
    <row r="154" spans="1:16" x14ac:dyDescent="0.2">
      <c r="A154" s="7"/>
      <c r="B154" s="21"/>
      <c r="C154" s="109"/>
      <c r="D154" s="109"/>
      <c r="E154" s="109"/>
      <c r="F154" s="109"/>
      <c r="G154" s="109"/>
      <c r="H154" s="109"/>
      <c r="I154" s="109"/>
      <c r="J154" s="109"/>
      <c r="K154" s="109"/>
      <c r="L154" s="109"/>
      <c r="M154" s="109"/>
      <c r="N154" s="109"/>
      <c r="O154" s="109"/>
      <c r="P154" s="109"/>
    </row>
    <row r="155" spans="1:16" x14ac:dyDescent="0.2">
      <c r="A155" s="7"/>
      <c r="B155" s="21"/>
      <c r="C155" s="205" t="s">
        <v>194</v>
      </c>
      <c r="D155" s="206"/>
      <c r="E155" s="206"/>
      <c r="F155" s="206"/>
      <c r="G155" s="206"/>
      <c r="H155" s="206"/>
      <c r="I155" s="206"/>
      <c r="J155" s="207">
        <v>2020</v>
      </c>
      <c r="K155" s="208"/>
      <c r="L155" s="209"/>
      <c r="M155" s="207">
        <v>2019</v>
      </c>
      <c r="N155" s="208"/>
      <c r="O155" s="209"/>
      <c r="P155" s="109"/>
    </row>
    <row r="156" spans="1:16" x14ac:dyDescent="0.2">
      <c r="A156" s="7"/>
      <c r="B156" s="21"/>
      <c r="C156" s="212" t="s">
        <v>658</v>
      </c>
      <c r="D156" s="213"/>
      <c r="E156" s="213"/>
      <c r="F156" s="213"/>
      <c r="G156" s="213"/>
      <c r="H156" s="213"/>
      <c r="I156" s="213"/>
      <c r="J156" s="332">
        <v>0</v>
      </c>
      <c r="K156" s="214"/>
      <c r="L156" s="215"/>
      <c r="M156" s="332">
        <v>0</v>
      </c>
      <c r="N156" s="214"/>
      <c r="O156" s="215"/>
      <c r="P156" s="113" t="s">
        <v>355</v>
      </c>
    </row>
    <row r="157" spans="1:16" x14ac:dyDescent="0.2">
      <c r="A157" s="7"/>
      <c r="B157" s="21"/>
      <c r="C157" s="189" t="s">
        <v>196</v>
      </c>
      <c r="D157" s="190"/>
      <c r="E157" s="190"/>
      <c r="F157" s="190"/>
      <c r="G157" s="190"/>
      <c r="H157" s="190"/>
      <c r="I157" s="190"/>
      <c r="J157" s="192">
        <f>SUM(J156:L156)</f>
        <v>0</v>
      </c>
      <c r="K157" s="193"/>
      <c r="L157" s="194"/>
      <c r="M157" s="192">
        <f>SUM(M156:O156)</f>
        <v>0</v>
      </c>
      <c r="N157" s="193"/>
      <c r="O157" s="194"/>
      <c r="P157" s="109"/>
    </row>
    <row r="158" spans="1:16" x14ac:dyDescent="0.2">
      <c r="A158" s="7"/>
      <c r="B158" s="21"/>
      <c r="C158" s="110"/>
      <c r="D158" s="110"/>
      <c r="E158" s="110"/>
      <c r="F158" s="110"/>
      <c r="G158" s="110"/>
      <c r="H158" s="110"/>
      <c r="I158" s="110"/>
      <c r="J158" s="111"/>
      <c r="K158" s="111"/>
      <c r="L158" s="111"/>
      <c r="M158" s="111"/>
      <c r="N158" s="111"/>
      <c r="O158" s="111"/>
      <c r="P158" s="109"/>
    </row>
    <row r="159" spans="1:16" x14ac:dyDescent="0.2">
      <c r="A159" s="7"/>
      <c r="B159" s="30" t="s">
        <v>192</v>
      </c>
      <c r="C159" s="36" t="s">
        <v>351</v>
      </c>
      <c r="D159" s="110"/>
      <c r="E159" s="110"/>
      <c r="F159" s="110"/>
      <c r="G159" s="110"/>
      <c r="H159" s="110"/>
      <c r="I159" s="110"/>
      <c r="J159" s="111"/>
      <c r="K159" s="111"/>
      <c r="L159" s="111"/>
      <c r="M159" s="111"/>
      <c r="N159" s="111"/>
      <c r="O159" s="111"/>
      <c r="P159" s="109"/>
    </row>
    <row r="160" spans="1:16" x14ac:dyDescent="0.2">
      <c r="A160" s="7"/>
      <c r="B160" s="21"/>
      <c r="C160" s="36"/>
      <c r="D160" s="110"/>
      <c r="E160" s="110"/>
      <c r="F160" s="110"/>
      <c r="G160" s="110"/>
      <c r="H160" s="110"/>
      <c r="I160" s="110"/>
      <c r="J160" s="111"/>
      <c r="K160" s="111"/>
      <c r="L160" s="111"/>
      <c r="M160" s="111"/>
      <c r="N160" s="111"/>
      <c r="O160" s="111"/>
      <c r="P160" s="109"/>
    </row>
    <row r="161" spans="1:16" x14ac:dyDescent="0.2">
      <c r="A161" s="7"/>
      <c r="B161" s="21"/>
      <c r="C161" s="217" t="s">
        <v>352</v>
      </c>
      <c r="D161" s="217"/>
      <c r="E161" s="217"/>
      <c r="F161" s="217"/>
      <c r="G161" s="217"/>
      <c r="H161" s="217"/>
      <c r="I161" s="217"/>
      <c r="J161" s="217"/>
      <c r="K161" s="217"/>
      <c r="L161" s="217"/>
      <c r="M161" s="217"/>
      <c r="N161" s="217"/>
      <c r="O161" s="217"/>
      <c r="P161" s="217"/>
    </row>
    <row r="162" spans="1:16" x14ac:dyDescent="0.2">
      <c r="A162" s="7"/>
      <c r="B162" s="21"/>
      <c r="C162" s="110"/>
      <c r="D162" s="110"/>
      <c r="E162" s="110"/>
      <c r="F162" s="110"/>
      <c r="G162" s="110"/>
      <c r="H162" s="110"/>
      <c r="I162" s="110"/>
      <c r="J162" s="111"/>
      <c r="K162" s="111"/>
      <c r="L162" s="111"/>
      <c r="M162" s="111"/>
      <c r="N162" s="111"/>
      <c r="O162" s="111"/>
      <c r="P162" s="109"/>
    </row>
    <row r="163" spans="1:16" x14ac:dyDescent="0.2">
      <c r="A163" s="7"/>
      <c r="B163" s="21"/>
      <c r="C163" s="205" t="s">
        <v>194</v>
      </c>
      <c r="D163" s="206"/>
      <c r="E163" s="206"/>
      <c r="F163" s="206"/>
      <c r="G163" s="206"/>
      <c r="H163" s="206"/>
      <c r="I163" s="206"/>
      <c r="J163" s="207">
        <v>2020</v>
      </c>
      <c r="K163" s="208"/>
      <c r="L163" s="209"/>
      <c r="M163" s="207">
        <v>2019</v>
      </c>
      <c r="N163" s="208"/>
      <c r="O163" s="209"/>
      <c r="P163" s="109"/>
    </row>
    <row r="164" spans="1:16" x14ac:dyDescent="0.2">
      <c r="A164" s="7"/>
      <c r="B164" s="21"/>
      <c r="C164" s="212" t="s">
        <v>659</v>
      </c>
      <c r="D164" s="213"/>
      <c r="E164" s="213"/>
      <c r="F164" s="213"/>
      <c r="G164" s="213"/>
      <c r="H164" s="213"/>
      <c r="I164" s="213"/>
      <c r="J164" s="332">
        <v>0</v>
      </c>
      <c r="K164" s="214"/>
      <c r="L164" s="215"/>
      <c r="M164" s="332">
        <v>0</v>
      </c>
      <c r="N164" s="214"/>
      <c r="O164" s="215"/>
      <c r="P164" s="113" t="s">
        <v>355</v>
      </c>
    </row>
    <row r="165" spans="1:16" x14ac:dyDescent="0.2">
      <c r="A165" s="7"/>
      <c r="B165" s="21"/>
      <c r="C165" s="189" t="s">
        <v>196</v>
      </c>
      <c r="D165" s="190"/>
      <c r="E165" s="190"/>
      <c r="F165" s="190"/>
      <c r="G165" s="190"/>
      <c r="H165" s="190"/>
      <c r="I165" s="190"/>
      <c r="J165" s="192">
        <f>SUM(J164:L164)</f>
        <v>0</v>
      </c>
      <c r="K165" s="193"/>
      <c r="L165" s="194"/>
      <c r="M165" s="192">
        <f>SUM(M164:O164)</f>
        <v>0</v>
      </c>
      <c r="N165" s="193"/>
      <c r="O165" s="194"/>
      <c r="P165" s="109"/>
    </row>
    <row r="166" spans="1:16" x14ac:dyDescent="0.2">
      <c r="A166" s="7"/>
      <c r="B166" s="21"/>
      <c r="C166" s="110"/>
      <c r="D166" s="110"/>
      <c r="E166" s="110"/>
      <c r="F166" s="110"/>
      <c r="G166" s="110"/>
      <c r="H166" s="110"/>
      <c r="I166" s="110"/>
      <c r="J166" s="111"/>
      <c r="K166" s="111"/>
      <c r="L166" s="111"/>
      <c r="M166" s="111"/>
      <c r="N166" s="111"/>
      <c r="O166" s="111"/>
      <c r="P166" s="109"/>
    </row>
    <row r="167" spans="1:16" x14ac:dyDescent="0.2">
      <c r="A167" s="7"/>
      <c r="B167" s="30" t="s">
        <v>192</v>
      </c>
      <c r="C167" s="36" t="s">
        <v>353</v>
      </c>
      <c r="D167" s="110"/>
      <c r="E167" s="110"/>
      <c r="F167" s="110"/>
      <c r="G167" s="110"/>
      <c r="H167" s="110"/>
      <c r="I167" s="110"/>
      <c r="J167" s="111"/>
      <c r="K167" s="111"/>
      <c r="L167" s="111"/>
      <c r="M167" s="111"/>
      <c r="N167" s="111"/>
      <c r="O167" s="111"/>
      <c r="P167" s="109"/>
    </row>
    <row r="168" spans="1:16" x14ac:dyDescent="0.2">
      <c r="A168" s="7"/>
      <c r="B168" s="21"/>
      <c r="C168" s="110"/>
      <c r="D168" s="110"/>
      <c r="E168" s="110"/>
      <c r="F168" s="110"/>
      <c r="G168" s="110"/>
      <c r="H168" s="110"/>
      <c r="I168" s="110"/>
      <c r="J168" s="111"/>
      <c r="K168" s="111"/>
      <c r="L168" s="111"/>
      <c r="M168" s="111"/>
      <c r="N168" s="111"/>
      <c r="O168" s="111"/>
      <c r="P168" s="109"/>
    </row>
    <row r="169" spans="1:16" ht="23.25" customHeight="1" x14ac:dyDescent="0.2">
      <c r="A169" s="7"/>
      <c r="B169" s="21"/>
      <c r="C169" s="218" t="s">
        <v>354</v>
      </c>
      <c r="D169" s="218"/>
      <c r="E169" s="218"/>
      <c r="F169" s="218"/>
      <c r="G169" s="218"/>
      <c r="H169" s="218"/>
      <c r="I169" s="218"/>
      <c r="J169" s="218"/>
      <c r="K169" s="218"/>
      <c r="L169" s="218"/>
      <c r="M169" s="218"/>
      <c r="N169" s="218"/>
      <c r="O169" s="218"/>
      <c r="P169" s="218"/>
    </row>
    <row r="170" spans="1:16" x14ac:dyDescent="0.2">
      <c r="A170" s="7"/>
      <c r="B170" s="21"/>
      <c r="C170" s="110"/>
      <c r="D170" s="110"/>
      <c r="E170" s="110"/>
      <c r="F170" s="110"/>
      <c r="G170" s="110"/>
      <c r="H170" s="110"/>
      <c r="I170" s="110"/>
      <c r="J170" s="111"/>
      <c r="K170" s="111"/>
      <c r="L170" s="111"/>
      <c r="M170" s="111"/>
      <c r="N170" s="111"/>
      <c r="O170" s="111"/>
      <c r="P170" s="109"/>
    </row>
    <row r="171" spans="1:16" x14ac:dyDescent="0.2">
      <c r="A171" s="7"/>
      <c r="B171" s="21"/>
      <c r="C171" s="205" t="s">
        <v>194</v>
      </c>
      <c r="D171" s="206"/>
      <c r="E171" s="206"/>
      <c r="F171" s="206"/>
      <c r="G171" s="206"/>
      <c r="H171" s="206"/>
      <c r="I171" s="206"/>
      <c r="J171" s="207">
        <v>2020</v>
      </c>
      <c r="K171" s="208"/>
      <c r="L171" s="209"/>
      <c r="M171" s="207">
        <v>2019</v>
      </c>
      <c r="N171" s="208"/>
      <c r="O171" s="209"/>
      <c r="P171" s="109"/>
    </row>
    <row r="172" spans="1:16" x14ac:dyDescent="0.2">
      <c r="A172" s="7"/>
      <c r="B172" s="21"/>
      <c r="C172" s="212"/>
      <c r="D172" s="213"/>
      <c r="E172" s="213"/>
      <c r="F172" s="213"/>
      <c r="G172" s="213"/>
      <c r="H172" s="213"/>
      <c r="I172" s="213"/>
      <c r="J172" s="332">
        <v>0</v>
      </c>
      <c r="K172" s="214"/>
      <c r="L172" s="215"/>
      <c r="M172" s="332">
        <v>0</v>
      </c>
      <c r="N172" s="214"/>
      <c r="O172" s="215"/>
      <c r="P172" s="113" t="s">
        <v>355</v>
      </c>
    </row>
    <row r="173" spans="1:16" x14ac:dyDescent="0.2">
      <c r="A173" s="7"/>
      <c r="B173" s="21"/>
      <c r="C173" s="212"/>
      <c r="D173" s="213"/>
      <c r="E173" s="213"/>
      <c r="F173" s="213"/>
      <c r="G173" s="213"/>
      <c r="H173" s="213"/>
      <c r="I173" s="213"/>
      <c r="J173" s="332">
        <v>0</v>
      </c>
      <c r="K173" s="214"/>
      <c r="L173" s="215"/>
      <c r="M173" s="332">
        <v>0</v>
      </c>
      <c r="N173" s="214"/>
      <c r="O173" s="215"/>
      <c r="P173" s="113" t="s">
        <v>355</v>
      </c>
    </row>
    <row r="174" spans="1:16" x14ac:dyDescent="0.2">
      <c r="A174" s="7"/>
      <c r="B174" s="21"/>
      <c r="C174" s="189" t="s">
        <v>196</v>
      </c>
      <c r="D174" s="190"/>
      <c r="E174" s="190"/>
      <c r="F174" s="190"/>
      <c r="G174" s="190"/>
      <c r="H174" s="190"/>
      <c r="I174" s="190"/>
      <c r="J174" s="192">
        <f>SUM(J173:L173)</f>
        <v>0</v>
      </c>
      <c r="K174" s="193"/>
      <c r="L174" s="194"/>
      <c r="M174" s="192">
        <f>SUM(M173:O173)</f>
        <v>0</v>
      </c>
      <c r="N174" s="193"/>
      <c r="O174" s="194"/>
      <c r="P174" s="109"/>
    </row>
    <row r="175" spans="1:16" x14ac:dyDescent="0.2">
      <c r="A175" s="7"/>
      <c r="B175" s="21"/>
      <c r="C175" s="110"/>
      <c r="D175" s="110"/>
      <c r="E175" s="110"/>
      <c r="F175" s="110"/>
      <c r="G175" s="110"/>
      <c r="H175" s="110"/>
      <c r="I175" s="110"/>
      <c r="J175" s="111"/>
      <c r="K175" s="111"/>
      <c r="L175" s="111"/>
      <c r="M175" s="111"/>
      <c r="N175" s="111"/>
      <c r="O175" s="111"/>
      <c r="P175" s="109"/>
    </row>
    <row r="176" spans="1:16" ht="12" customHeight="1" x14ac:dyDescent="0.2">
      <c r="A176" s="7"/>
      <c r="B176" s="30" t="s">
        <v>192</v>
      </c>
      <c r="C176" s="36" t="s">
        <v>205</v>
      </c>
      <c r="D176" s="31"/>
      <c r="E176" s="31"/>
      <c r="F176" s="31"/>
      <c r="G176" s="31"/>
      <c r="H176" s="31"/>
      <c r="I176" s="31"/>
      <c r="J176" s="31"/>
      <c r="K176" s="31"/>
      <c r="L176" s="31"/>
      <c r="M176" s="31"/>
      <c r="N176" s="31"/>
      <c r="O176" s="31"/>
      <c r="P176" s="31"/>
    </row>
    <row r="177" spans="1:16" ht="12" customHeight="1" x14ac:dyDescent="0.2">
      <c r="A177" s="7"/>
      <c r="B177" s="21"/>
      <c r="C177" s="36"/>
      <c r="D177" s="31"/>
      <c r="E177" s="31"/>
      <c r="F177" s="31"/>
      <c r="G177" s="31"/>
      <c r="H177" s="31"/>
      <c r="I177" s="31"/>
      <c r="J177" s="31"/>
      <c r="K177" s="31"/>
      <c r="L177" s="31"/>
      <c r="M177" s="31"/>
      <c r="N177" s="31"/>
      <c r="O177" s="31"/>
      <c r="P177" s="31"/>
    </row>
    <row r="178" spans="1:16" x14ac:dyDescent="0.2">
      <c r="A178" s="7"/>
      <c r="B178" s="21"/>
      <c r="C178" s="216" t="s">
        <v>206</v>
      </c>
      <c r="D178" s="216"/>
      <c r="E178" s="216"/>
      <c r="F178" s="216"/>
      <c r="G178" s="216"/>
      <c r="H178" s="216"/>
      <c r="I178" s="216"/>
      <c r="J178" s="216"/>
      <c r="K178" s="216"/>
      <c r="L178" s="216"/>
      <c r="M178" s="216"/>
      <c r="N178" s="216"/>
      <c r="O178" s="216"/>
      <c r="P178" s="216"/>
    </row>
    <row r="179" spans="1:16" x14ac:dyDescent="0.2">
      <c r="A179" s="7"/>
      <c r="B179" s="21"/>
      <c r="C179" s="216"/>
      <c r="D179" s="216"/>
      <c r="E179" s="216"/>
      <c r="F179" s="216"/>
      <c r="G179" s="216"/>
      <c r="H179" s="216"/>
      <c r="I179" s="216"/>
      <c r="J179" s="216"/>
      <c r="K179" s="216"/>
      <c r="L179" s="216"/>
      <c r="M179" s="216"/>
      <c r="N179" s="216"/>
      <c r="O179" s="216"/>
      <c r="P179" s="216"/>
    </row>
    <row r="180" spans="1:16" x14ac:dyDescent="0.2">
      <c r="A180" s="7"/>
      <c r="B180" s="21"/>
      <c r="C180" s="216"/>
      <c r="D180" s="216"/>
      <c r="E180" s="216"/>
      <c r="F180" s="216"/>
      <c r="G180" s="216"/>
      <c r="H180" s="216"/>
      <c r="I180" s="216"/>
      <c r="J180" s="216"/>
      <c r="K180" s="216"/>
      <c r="L180" s="216"/>
      <c r="M180" s="216"/>
      <c r="N180" s="216"/>
      <c r="O180" s="216"/>
      <c r="P180" s="216"/>
    </row>
    <row r="181" spans="1:16" x14ac:dyDescent="0.2">
      <c r="A181" s="7"/>
      <c r="B181" s="21"/>
      <c r="C181" s="61"/>
      <c r="D181" s="61"/>
      <c r="E181" s="61"/>
      <c r="F181" s="61"/>
      <c r="G181" s="61"/>
      <c r="H181" s="61"/>
      <c r="I181" s="61"/>
      <c r="J181" s="61"/>
      <c r="K181" s="61"/>
      <c r="L181" s="61"/>
      <c r="M181" s="61"/>
      <c r="N181" s="61"/>
      <c r="O181" s="61"/>
      <c r="P181" s="61"/>
    </row>
    <row r="182" spans="1:16" s="29" customFormat="1" ht="12" customHeight="1" x14ac:dyDescent="0.2">
      <c r="A182" s="34"/>
      <c r="B182" s="52" t="s">
        <v>88</v>
      </c>
      <c r="C182" s="163" t="s">
        <v>66</v>
      </c>
      <c r="D182" s="163"/>
      <c r="E182" s="163"/>
      <c r="F182" s="163"/>
      <c r="G182" s="163"/>
      <c r="H182" s="163"/>
      <c r="I182" s="163"/>
      <c r="J182" s="163"/>
      <c r="K182" s="163"/>
      <c r="L182" s="163"/>
      <c r="M182" s="163"/>
      <c r="N182" s="163"/>
      <c r="O182" s="163"/>
      <c r="P182" s="163"/>
    </row>
    <row r="183" spans="1:16" s="29" customFormat="1" ht="12" customHeight="1" x14ac:dyDescent="0.2">
      <c r="B183" s="54"/>
      <c r="C183" s="163"/>
      <c r="D183" s="163"/>
      <c r="E183" s="163"/>
      <c r="F183" s="163"/>
      <c r="G183" s="163"/>
      <c r="H183" s="163"/>
      <c r="I183" s="163"/>
      <c r="J183" s="163"/>
      <c r="K183" s="163"/>
      <c r="L183" s="163"/>
      <c r="M183" s="163"/>
      <c r="N183" s="163"/>
      <c r="O183" s="163"/>
      <c r="P183" s="163"/>
    </row>
    <row r="184" spans="1:16" s="29" customFormat="1" ht="12" customHeight="1" x14ac:dyDescent="0.2">
      <c r="B184" s="54"/>
      <c r="C184" s="163"/>
      <c r="D184" s="163"/>
      <c r="E184" s="163"/>
      <c r="F184" s="163"/>
      <c r="G184" s="163"/>
      <c r="H184" s="163"/>
      <c r="I184" s="163"/>
      <c r="J184" s="163"/>
      <c r="K184" s="163"/>
      <c r="L184" s="163"/>
      <c r="M184" s="163"/>
      <c r="N184" s="163"/>
      <c r="O184" s="163"/>
      <c r="P184" s="163"/>
    </row>
    <row r="185" spans="1:16" s="29" customFormat="1" ht="12" customHeight="1" x14ac:dyDescent="0.2">
      <c r="A185" s="34"/>
      <c r="B185" s="55"/>
      <c r="C185" s="163"/>
      <c r="D185" s="163"/>
      <c r="E185" s="163"/>
      <c r="F185" s="163"/>
      <c r="G185" s="163"/>
      <c r="H185" s="163"/>
      <c r="I185" s="163"/>
      <c r="J185" s="163"/>
      <c r="K185" s="163"/>
      <c r="L185" s="163"/>
      <c r="M185" s="163"/>
      <c r="N185" s="163"/>
      <c r="O185" s="163"/>
      <c r="P185" s="163"/>
    </row>
    <row r="186" spans="1:16" s="29" customFormat="1" ht="12" customHeight="1" x14ac:dyDescent="0.2">
      <c r="A186" s="34"/>
      <c r="B186" s="35"/>
      <c r="C186" s="34"/>
      <c r="D186" s="34"/>
      <c r="E186" s="34"/>
      <c r="F186" s="34"/>
      <c r="G186" s="34"/>
      <c r="H186" s="34"/>
      <c r="I186" s="34"/>
      <c r="J186" s="34"/>
      <c r="K186" s="34"/>
      <c r="L186" s="34"/>
      <c r="M186" s="34"/>
      <c r="N186" s="34"/>
      <c r="O186" s="34"/>
      <c r="P186" s="34"/>
    </row>
    <row r="187" spans="1:16" s="29" customFormat="1" ht="12" customHeight="1" x14ac:dyDescent="0.2">
      <c r="A187" s="34"/>
      <c r="B187" s="35"/>
      <c r="C187" s="205" t="s">
        <v>194</v>
      </c>
      <c r="D187" s="206"/>
      <c r="E187" s="206"/>
      <c r="F187" s="206"/>
      <c r="G187" s="206"/>
      <c r="H187" s="206"/>
      <c r="I187" s="206"/>
      <c r="J187" s="207">
        <v>2020</v>
      </c>
      <c r="K187" s="208"/>
      <c r="L187" s="209"/>
      <c r="M187" s="207">
        <v>2019</v>
      </c>
      <c r="N187" s="208"/>
      <c r="O187" s="209"/>
      <c r="P187" s="34"/>
    </row>
    <row r="188" spans="1:16" s="29" customFormat="1" ht="12" customHeight="1" x14ac:dyDescent="0.2">
      <c r="A188" s="34"/>
      <c r="B188" s="35"/>
      <c r="C188" s="212" t="s">
        <v>660</v>
      </c>
      <c r="D188" s="213"/>
      <c r="E188" s="213"/>
      <c r="F188" s="213"/>
      <c r="G188" s="213"/>
      <c r="H188" s="213"/>
      <c r="I188" s="213"/>
      <c r="J188" s="332">
        <v>33282.660000000003</v>
      </c>
      <c r="K188" s="214"/>
      <c r="L188" s="215"/>
      <c r="M188" s="332">
        <v>36596.660000000003</v>
      </c>
      <c r="N188" s="214"/>
      <c r="O188" s="215"/>
      <c r="P188" s="113" t="s">
        <v>355</v>
      </c>
    </row>
    <row r="189" spans="1:16" s="29" customFormat="1" ht="12" customHeight="1" x14ac:dyDescent="0.2">
      <c r="A189" s="34"/>
      <c r="B189" s="35"/>
      <c r="C189" s="212" t="s">
        <v>661</v>
      </c>
      <c r="D189" s="213"/>
      <c r="E189" s="213"/>
      <c r="F189" s="213"/>
      <c r="G189" s="213"/>
      <c r="H189" s="213"/>
      <c r="I189" s="213"/>
      <c r="J189" s="332">
        <v>33282.660000000003</v>
      </c>
      <c r="K189" s="214"/>
      <c r="L189" s="215"/>
      <c r="M189" s="332">
        <v>36596.660000000003</v>
      </c>
      <c r="N189" s="214"/>
      <c r="O189" s="215"/>
      <c r="P189" s="113" t="s">
        <v>355</v>
      </c>
    </row>
    <row r="190" spans="1:16" s="29" customFormat="1" ht="12" customHeight="1" x14ac:dyDescent="0.2">
      <c r="A190" s="34"/>
      <c r="B190" s="35"/>
      <c r="C190" s="189" t="s">
        <v>196</v>
      </c>
      <c r="D190" s="190"/>
      <c r="E190" s="190"/>
      <c r="F190" s="190"/>
      <c r="G190" s="190"/>
      <c r="H190" s="190"/>
      <c r="I190" s="190"/>
      <c r="J190" s="192">
        <f>SUM(J189:L189)</f>
        <v>33282.660000000003</v>
      </c>
      <c r="K190" s="193"/>
      <c r="L190" s="194"/>
      <c r="M190" s="192">
        <f>SUM(M189:O189)</f>
        <v>36596.660000000003</v>
      </c>
      <c r="N190" s="193"/>
      <c r="O190" s="194"/>
      <c r="P190" s="34"/>
    </row>
    <row r="191" spans="1:16" s="29" customFormat="1" ht="12" customHeight="1" x14ac:dyDescent="0.2">
      <c r="A191" s="34"/>
      <c r="B191" s="35"/>
      <c r="C191" s="34"/>
      <c r="D191" s="34"/>
      <c r="E191" s="34"/>
      <c r="F191" s="34"/>
      <c r="G191" s="34"/>
      <c r="H191" s="34"/>
      <c r="I191" s="34"/>
      <c r="J191" s="34"/>
      <c r="K191" s="34"/>
      <c r="L191" s="34"/>
      <c r="M191" s="34"/>
      <c r="N191" s="34"/>
      <c r="O191" s="34"/>
      <c r="P191" s="34"/>
    </row>
    <row r="192" spans="1:16" ht="12" customHeight="1" x14ac:dyDescent="0.2">
      <c r="A192" s="7"/>
      <c r="B192" s="30" t="s">
        <v>192</v>
      </c>
      <c r="C192" s="2" t="s">
        <v>19</v>
      </c>
      <c r="D192" s="7"/>
      <c r="E192" s="7"/>
      <c r="F192" s="7"/>
      <c r="G192" s="7"/>
      <c r="H192" s="7"/>
      <c r="I192" s="7"/>
      <c r="J192" s="7"/>
      <c r="K192" s="7"/>
      <c r="L192" s="7"/>
      <c r="M192" s="7"/>
      <c r="N192" s="7"/>
      <c r="O192" s="7"/>
      <c r="P192" s="7"/>
    </row>
    <row r="193" spans="1:16" ht="12" customHeight="1" x14ac:dyDescent="0.2">
      <c r="A193" s="7"/>
      <c r="B193" s="30"/>
      <c r="C193" s="2"/>
      <c r="D193" s="7"/>
      <c r="E193" s="7"/>
      <c r="F193" s="7"/>
      <c r="G193" s="7"/>
      <c r="H193" s="7"/>
      <c r="I193" s="7"/>
      <c r="J193" s="7"/>
      <c r="K193" s="7"/>
      <c r="L193" s="7"/>
      <c r="M193" s="7"/>
      <c r="N193" s="7"/>
      <c r="O193" s="7"/>
      <c r="P193" s="7"/>
    </row>
    <row r="194" spans="1:16" s="29" customFormat="1" ht="12" customHeight="1" x14ac:dyDescent="0.2">
      <c r="A194" s="40"/>
      <c r="B194" s="62" t="s">
        <v>96</v>
      </c>
      <c r="C194" s="163" t="s">
        <v>67</v>
      </c>
      <c r="D194" s="163"/>
      <c r="E194" s="163"/>
      <c r="F194" s="163"/>
      <c r="G194" s="163"/>
      <c r="H194" s="163"/>
      <c r="I194" s="163"/>
      <c r="J194" s="163"/>
      <c r="K194" s="163"/>
      <c r="L194" s="163"/>
      <c r="M194" s="163"/>
      <c r="N194" s="163"/>
      <c r="O194" s="163"/>
      <c r="P194" s="163"/>
    </row>
    <row r="195" spans="1:16" s="29" customFormat="1" ht="12" customHeight="1" x14ac:dyDescent="0.2">
      <c r="A195" s="40"/>
      <c r="B195" s="63"/>
      <c r="C195" s="163"/>
      <c r="D195" s="163"/>
      <c r="E195" s="163"/>
      <c r="F195" s="163"/>
      <c r="G195" s="163"/>
      <c r="H195" s="163"/>
      <c r="I195" s="163"/>
      <c r="J195" s="163"/>
      <c r="K195" s="163"/>
      <c r="L195" s="163"/>
      <c r="M195" s="163"/>
      <c r="N195" s="163"/>
      <c r="O195" s="163"/>
      <c r="P195" s="163"/>
    </row>
    <row r="196" spans="1:16" s="29" customFormat="1" ht="12" customHeight="1" x14ac:dyDescent="0.2">
      <c r="A196" s="40"/>
      <c r="B196" s="63"/>
      <c r="C196" s="163" t="s">
        <v>68</v>
      </c>
      <c r="D196" s="163"/>
      <c r="E196" s="163"/>
      <c r="F196" s="163"/>
      <c r="G196" s="163"/>
      <c r="H196" s="163"/>
      <c r="I196" s="163"/>
      <c r="J196" s="163"/>
      <c r="K196" s="163"/>
      <c r="L196" s="163"/>
      <c r="M196" s="163"/>
      <c r="N196" s="163"/>
      <c r="O196" s="163"/>
      <c r="P196" s="163"/>
    </row>
    <row r="197" spans="1:16" s="29" customFormat="1" ht="12" customHeight="1" x14ac:dyDescent="0.2">
      <c r="A197" s="47"/>
      <c r="B197" s="64"/>
      <c r="C197" s="163"/>
      <c r="D197" s="163"/>
      <c r="E197" s="163"/>
      <c r="F197" s="163"/>
      <c r="G197" s="163"/>
      <c r="H197" s="163"/>
      <c r="I197" s="163"/>
      <c r="J197" s="163"/>
      <c r="K197" s="163"/>
      <c r="L197" s="163"/>
      <c r="M197" s="163"/>
      <c r="N197" s="163"/>
      <c r="O197" s="163"/>
      <c r="P197" s="163"/>
    </row>
    <row r="198" spans="1:16" s="29" customFormat="1" ht="12" customHeight="1" x14ac:dyDescent="0.2">
      <c r="A198" s="47"/>
      <c r="B198" s="48"/>
      <c r="C198" s="34"/>
      <c r="D198" s="34"/>
      <c r="E198" s="34"/>
      <c r="F198" s="34"/>
      <c r="G198" s="34"/>
      <c r="H198" s="34"/>
      <c r="I198" s="34"/>
      <c r="J198" s="34"/>
      <c r="K198" s="34"/>
      <c r="L198" s="34"/>
      <c r="M198" s="34"/>
      <c r="N198" s="34"/>
      <c r="O198" s="34"/>
      <c r="P198" s="34"/>
    </row>
    <row r="199" spans="1:16" s="29" customFormat="1" ht="12" customHeight="1" x14ac:dyDescent="0.2">
      <c r="A199" s="115" t="s">
        <v>378</v>
      </c>
      <c r="B199" s="48"/>
      <c r="C199" s="34"/>
      <c r="D199" s="34"/>
      <c r="E199" s="34"/>
      <c r="F199" s="34"/>
      <c r="G199" s="34"/>
      <c r="H199" s="34"/>
      <c r="I199" s="34"/>
      <c r="J199" s="34"/>
      <c r="K199" s="34"/>
      <c r="L199" s="34"/>
      <c r="M199" s="34"/>
      <c r="N199" s="34"/>
      <c r="O199" s="34"/>
      <c r="P199" s="34"/>
    </row>
    <row r="200" spans="1:16" s="29" customFormat="1" ht="12" customHeight="1" x14ac:dyDescent="0.2">
      <c r="A200" s="47"/>
      <c r="B200" s="48"/>
      <c r="C200" s="34"/>
      <c r="D200" s="34"/>
      <c r="E200" s="34"/>
      <c r="F200" s="34"/>
      <c r="G200" s="34"/>
      <c r="H200" s="34"/>
      <c r="I200" s="34"/>
      <c r="J200" s="34"/>
      <c r="K200" s="34"/>
      <c r="L200" s="34"/>
      <c r="M200" s="34"/>
      <c r="N200" s="34"/>
      <c r="O200" s="34"/>
      <c r="P200" s="34"/>
    </row>
    <row r="201" spans="1:16" s="29" customFormat="1" ht="12" customHeight="1" x14ac:dyDescent="0.2">
      <c r="B201" s="60" t="s">
        <v>95</v>
      </c>
      <c r="C201" s="157" t="s">
        <v>69</v>
      </c>
      <c r="D201" s="157"/>
      <c r="E201" s="157"/>
      <c r="F201" s="157"/>
      <c r="G201" s="157"/>
      <c r="H201" s="157"/>
      <c r="I201" s="157"/>
      <c r="J201" s="157"/>
      <c r="K201" s="157"/>
      <c r="L201" s="157"/>
      <c r="M201" s="157"/>
      <c r="N201" s="157"/>
      <c r="O201" s="157"/>
      <c r="P201" s="157"/>
    </row>
    <row r="202" spans="1:16" s="29" customFormat="1" ht="12" customHeight="1" x14ac:dyDescent="0.2">
      <c r="A202" s="65"/>
      <c r="B202" s="54"/>
      <c r="C202" s="157"/>
      <c r="D202" s="157"/>
      <c r="E202" s="157"/>
      <c r="F202" s="157"/>
      <c r="G202" s="157"/>
      <c r="H202" s="157"/>
      <c r="I202" s="157"/>
      <c r="J202" s="157"/>
      <c r="K202" s="157"/>
      <c r="L202" s="157"/>
      <c r="M202" s="157"/>
      <c r="N202" s="157"/>
      <c r="O202" s="157"/>
      <c r="P202" s="157"/>
    </row>
    <row r="203" spans="1:16" ht="12" customHeight="1" x14ac:dyDescent="0.2">
      <c r="A203" s="2"/>
      <c r="B203" s="23"/>
      <c r="C203" s="13"/>
      <c r="D203" s="13"/>
      <c r="E203" s="13"/>
      <c r="F203" s="13"/>
      <c r="G203" s="13"/>
      <c r="H203" s="13"/>
      <c r="I203" s="13"/>
      <c r="J203" s="13"/>
      <c r="K203" s="13"/>
      <c r="L203" s="13"/>
      <c r="M203" s="13"/>
      <c r="N203" s="13"/>
      <c r="O203" s="13"/>
      <c r="P203" s="13"/>
    </row>
    <row r="204" spans="1:16" ht="12" customHeight="1" x14ac:dyDescent="0.2">
      <c r="A204" s="115" t="s">
        <v>379</v>
      </c>
      <c r="B204" s="23"/>
      <c r="C204" s="13"/>
      <c r="D204" s="13"/>
      <c r="E204" s="13"/>
      <c r="F204" s="13"/>
      <c r="G204" s="13"/>
      <c r="H204" s="13"/>
      <c r="I204" s="13"/>
      <c r="J204" s="13"/>
      <c r="K204" s="13"/>
      <c r="L204" s="13"/>
      <c r="M204" s="13"/>
      <c r="N204" s="13"/>
      <c r="O204" s="13"/>
      <c r="P204" s="13"/>
    </row>
    <row r="205" spans="1:16" ht="12" customHeight="1" x14ac:dyDescent="0.2">
      <c r="A205" s="2"/>
      <c r="B205" s="23"/>
      <c r="C205" s="13"/>
      <c r="D205" s="13"/>
      <c r="E205" s="13"/>
      <c r="F205" s="13"/>
      <c r="G205" s="13"/>
      <c r="H205" s="13"/>
      <c r="I205" s="13"/>
      <c r="J205" s="13"/>
      <c r="K205" s="13"/>
      <c r="L205" s="13"/>
      <c r="M205" s="13"/>
      <c r="N205" s="13"/>
      <c r="O205" s="13"/>
      <c r="P205" s="13"/>
    </row>
    <row r="206" spans="1:16" ht="12" customHeight="1" x14ac:dyDescent="0.2">
      <c r="A206" s="15"/>
      <c r="B206" s="30" t="s">
        <v>192</v>
      </c>
      <c r="C206" s="2" t="s">
        <v>20</v>
      </c>
      <c r="D206" s="15"/>
      <c r="E206" s="16"/>
      <c r="F206" s="15"/>
      <c r="G206" s="16"/>
      <c r="H206" s="15"/>
      <c r="I206" s="16"/>
      <c r="J206" s="15"/>
      <c r="K206" s="16"/>
      <c r="L206" s="15"/>
      <c r="M206" s="16"/>
      <c r="N206" s="15"/>
      <c r="O206" s="16"/>
      <c r="P206" s="15"/>
    </row>
    <row r="207" spans="1:16" ht="12" customHeight="1" x14ac:dyDescent="0.2">
      <c r="A207" s="16"/>
      <c r="B207" s="30"/>
      <c r="C207" s="2"/>
      <c r="D207" s="16"/>
      <c r="E207" s="16"/>
      <c r="F207" s="16"/>
      <c r="G207" s="16"/>
      <c r="H207" s="16"/>
      <c r="I207" s="16"/>
      <c r="J207" s="16"/>
      <c r="K207" s="16"/>
      <c r="L207" s="16"/>
      <c r="M207" s="16"/>
      <c r="N207" s="16"/>
      <c r="O207" s="16"/>
      <c r="P207" s="16"/>
    </row>
    <row r="208" spans="1:16" s="29" customFormat="1" ht="12" customHeight="1" x14ac:dyDescent="0.2">
      <c r="A208" s="40"/>
      <c r="B208" s="62" t="s">
        <v>94</v>
      </c>
      <c r="C208" s="163" t="s">
        <v>70</v>
      </c>
      <c r="D208" s="163"/>
      <c r="E208" s="163"/>
      <c r="F208" s="163"/>
      <c r="G208" s="163"/>
      <c r="H208" s="163"/>
      <c r="I208" s="163"/>
      <c r="J208" s="163"/>
      <c r="K208" s="163"/>
      <c r="L208" s="163"/>
      <c r="M208" s="163"/>
      <c r="N208" s="163"/>
      <c r="O208" s="163"/>
      <c r="P208" s="163"/>
    </row>
    <row r="209" spans="1:33" s="29" customFormat="1" ht="12" customHeight="1" x14ac:dyDescent="0.2">
      <c r="A209" s="28"/>
      <c r="B209" s="54"/>
      <c r="C209" s="163"/>
      <c r="D209" s="163"/>
      <c r="E209" s="163"/>
      <c r="F209" s="163"/>
      <c r="G209" s="163"/>
      <c r="H209" s="163"/>
      <c r="I209" s="163"/>
      <c r="J209" s="163"/>
      <c r="K209" s="163"/>
      <c r="L209" s="163"/>
      <c r="M209" s="163"/>
      <c r="N209" s="163"/>
      <c r="O209" s="163"/>
      <c r="P209" s="163"/>
      <c r="S209" s="8"/>
      <c r="T209" s="8"/>
      <c r="U209" s="8"/>
      <c r="V209" s="8"/>
      <c r="W209" s="8"/>
      <c r="X209" s="8"/>
      <c r="Y209" s="8"/>
      <c r="Z209" s="8"/>
      <c r="AA209" s="8"/>
      <c r="AB209" s="8"/>
      <c r="AC209" s="8"/>
      <c r="AD209" s="8"/>
      <c r="AE209" s="8"/>
      <c r="AF209" s="8"/>
      <c r="AG209" s="8"/>
    </row>
    <row r="210" spans="1:33" s="29" customFormat="1" ht="12" customHeight="1" x14ac:dyDescent="0.2">
      <c r="A210" s="28"/>
      <c r="B210" s="42"/>
      <c r="C210" s="34"/>
      <c r="D210" s="34"/>
      <c r="E210" s="34"/>
      <c r="F210" s="34"/>
      <c r="G210" s="34"/>
      <c r="H210" s="34"/>
      <c r="I210" s="34"/>
      <c r="J210" s="34"/>
      <c r="K210" s="34"/>
      <c r="L210" s="34"/>
      <c r="M210" s="34"/>
      <c r="N210" s="34"/>
      <c r="O210" s="34"/>
      <c r="P210" s="34"/>
      <c r="S210" s="8"/>
      <c r="T210" s="8"/>
      <c r="U210" s="8"/>
      <c r="V210" s="8"/>
      <c r="W210" s="8"/>
      <c r="X210" s="8"/>
      <c r="Y210" s="8"/>
      <c r="Z210" s="8"/>
      <c r="AA210" s="8"/>
      <c r="AB210" s="8"/>
      <c r="AC210" s="8"/>
      <c r="AD210" s="8"/>
      <c r="AE210" s="8"/>
      <c r="AF210" s="8"/>
      <c r="AG210" s="8"/>
    </row>
    <row r="211" spans="1:33" s="29" customFormat="1" ht="12" customHeight="1" x14ac:dyDescent="0.2">
      <c r="A211" s="115" t="s">
        <v>380</v>
      </c>
      <c r="B211" s="42"/>
      <c r="C211" s="34"/>
      <c r="D211" s="34"/>
      <c r="E211" s="34"/>
      <c r="F211" s="34"/>
      <c r="G211" s="34"/>
      <c r="H211" s="34"/>
      <c r="I211" s="34"/>
      <c r="J211" s="34"/>
      <c r="K211" s="34"/>
      <c r="L211" s="34"/>
      <c r="M211" s="34"/>
      <c r="N211" s="34"/>
      <c r="O211" s="34"/>
      <c r="P211" s="34"/>
      <c r="S211" s="8"/>
      <c r="T211" s="8"/>
      <c r="U211" s="8"/>
      <c r="V211" s="8"/>
      <c r="W211" s="8"/>
      <c r="X211" s="8"/>
      <c r="Y211" s="8"/>
      <c r="Z211" s="8"/>
      <c r="AA211" s="8"/>
      <c r="AB211" s="8"/>
      <c r="AC211" s="8"/>
      <c r="AD211" s="8"/>
      <c r="AE211" s="8"/>
      <c r="AF211" s="8"/>
      <c r="AG211" s="8"/>
    </row>
    <row r="212" spans="1:33" s="29" customFormat="1" ht="12" customHeight="1" x14ac:dyDescent="0.2">
      <c r="A212" s="28"/>
      <c r="B212" s="42"/>
      <c r="C212" s="34"/>
      <c r="D212" s="34"/>
      <c r="E212" s="34"/>
      <c r="F212" s="34"/>
      <c r="G212" s="34"/>
      <c r="H212" s="34"/>
      <c r="I212" s="34"/>
      <c r="J212" s="34"/>
      <c r="K212" s="34"/>
      <c r="L212" s="34"/>
      <c r="M212" s="34"/>
      <c r="N212" s="34"/>
      <c r="O212" s="34"/>
      <c r="P212" s="34"/>
      <c r="S212" s="8"/>
      <c r="T212" s="8"/>
      <c r="U212" s="8"/>
      <c r="V212" s="8"/>
      <c r="W212" s="8"/>
      <c r="X212" s="8"/>
      <c r="Y212" s="8"/>
      <c r="Z212" s="8"/>
      <c r="AA212" s="8"/>
      <c r="AB212" s="8"/>
      <c r="AC212" s="8"/>
      <c r="AD212" s="8"/>
      <c r="AE212" s="8"/>
      <c r="AF212" s="8"/>
      <c r="AG212" s="8"/>
    </row>
    <row r="213" spans="1:33" s="29" customFormat="1" ht="12" customHeight="1" x14ac:dyDescent="0.2">
      <c r="A213" s="46"/>
      <c r="B213" s="66" t="s">
        <v>93</v>
      </c>
      <c r="C213" s="67" t="s">
        <v>52</v>
      </c>
      <c r="D213" s="68"/>
      <c r="E213" s="68"/>
      <c r="F213" s="68"/>
      <c r="G213" s="68"/>
      <c r="H213" s="68"/>
      <c r="I213" s="68"/>
      <c r="J213" s="68"/>
      <c r="K213" s="68"/>
      <c r="L213" s="68"/>
      <c r="M213" s="68"/>
      <c r="N213" s="68"/>
      <c r="O213" s="68"/>
      <c r="P213" s="68"/>
      <c r="S213" s="8"/>
      <c r="T213" s="8"/>
      <c r="U213" s="8"/>
      <c r="V213" s="8"/>
      <c r="W213" s="8"/>
      <c r="X213" s="8"/>
      <c r="Y213" s="8"/>
      <c r="Z213" s="8"/>
      <c r="AA213" s="8"/>
      <c r="AB213" s="8"/>
      <c r="AC213" s="8"/>
      <c r="AD213" s="8"/>
      <c r="AE213" s="8"/>
      <c r="AF213" s="8"/>
      <c r="AG213" s="8"/>
    </row>
    <row r="214" spans="1:33" ht="12" customHeight="1" x14ac:dyDescent="0.2">
      <c r="A214" s="13"/>
      <c r="B214" s="27"/>
      <c r="C214" s="17"/>
      <c r="D214" s="13"/>
      <c r="E214" s="13"/>
      <c r="F214" s="13"/>
      <c r="G214" s="13"/>
      <c r="H214" s="13"/>
      <c r="I214" s="13"/>
      <c r="J214" s="13"/>
      <c r="K214" s="13"/>
      <c r="L214" s="13"/>
      <c r="M214" s="13"/>
      <c r="N214" s="13"/>
      <c r="O214" s="13"/>
      <c r="P214" s="13"/>
    </row>
    <row r="215" spans="1:33" ht="12" customHeight="1" x14ac:dyDescent="0.2">
      <c r="A215" s="115" t="s">
        <v>380</v>
      </c>
      <c r="B215" s="27"/>
      <c r="C215" s="49"/>
      <c r="D215" s="13"/>
      <c r="E215" s="13"/>
      <c r="F215" s="13"/>
      <c r="G215" s="13"/>
      <c r="H215" s="13"/>
      <c r="I215" s="13"/>
      <c r="J215" s="13"/>
      <c r="K215" s="13"/>
      <c r="L215" s="13"/>
      <c r="M215" s="13"/>
      <c r="N215" s="13"/>
      <c r="O215" s="13"/>
      <c r="P215" s="13"/>
    </row>
    <row r="216" spans="1:33" ht="12" customHeight="1" x14ac:dyDescent="0.2">
      <c r="A216" s="13"/>
      <c r="B216" s="27"/>
      <c r="C216" s="49"/>
      <c r="D216" s="13"/>
      <c r="E216" s="13"/>
      <c r="F216" s="13"/>
      <c r="G216" s="13"/>
      <c r="H216" s="13"/>
      <c r="I216" s="13"/>
      <c r="J216" s="13"/>
      <c r="K216" s="13"/>
      <c r="L216" s="13"/>
      <c r="M216" s="13"/>
      <c r="N216" s="13"/>
      <c r="O216" s="13"/>
      <c r="P216" s="13"/>
    </row>
    <row r="217" spans="1:33" ht="12" customHeight="1" x14ac:dyDescent="0.2">
      <c r="A217" s="13"/>
      <c r="B217" s="30" t="s">
        <v>192</v>
      </c>
      <c r="C217" s="2" t="s">
        <v>21</v>
      </c>
      <c r="D217" s="13"/>
      <c r="E217" s="13"/>
      <c r="F217" s="13"/>
      <c r="G217" s="13"/>
      <c r="H217" s="13"/>
      <c r="I217" s="13"/>
      <c r="J217" s="13"/>
      <c r="K217" s="13"/>
      <c r="L217" s="13"/>
      <c r="M217" s="13"/>
      <c r="N217" s="13"/>
      <c r="O217" s="13"/>
      <c r="P217" s="13"/>
    </row>
    <row r="218" spans="1:33" ht="12" customHeight="1" x14ac:dyDescent="0.2">
      <c r="A218" s="13"/>
      <c r="B218" s="30"/>
      <c r="C218" s="2"/>
      <c r="D218" s="13"/>
      <c r="E218" s="13"/>
      <c r="F218" s="13"/>
      <c r="G218" s="13"/>
      <c r="H218" s="13"/>
      <c r="I218" s="13"/>
      <c r="J218" s="13"/>
      <c r="K218" s="13"/>
      <c r="L218" s="13"/>
      <c r="M218" s="13"/>
      <c r="N218" s="13"/>
      <c r="O218" s="13"/>
      <c r="P218" s="13"/>
    </row>
    <row r="219" spans="1:33" s="29" customFormat="1" x14ac:dyDescent="0.2">
      <c r="B219" s="60" t="s">
        <v>92</v>
      </c>
      <c r="C219" s="157" t="s">
        <v>71</v>
      </c>
      <c r="D219" s="157"/>
      <c r="E219" s="157"/>
      <c r="F219" s="157"/>
      <c r="G219" s="157"/>
      <c r="H219" s="157"/>
      <c r="I219" s="157"/>
      <c r="J219" s="157"/>
      <c r="K219" s="157"/>
      <c r="L219" s="157"/>
      <c r="M219" s="157"/>
      <c r="N219" s="157"/>
      <c r="O219" s="157"/>
      <c r="P219" s="157"/>
      <c r="S219" s="8"/>
      <c r="T219" s="8"/>
      <c r="U219" s="8"/>
      <c r="V219" s="8"/>
      <c r="W219" s="8"/>
      <c r="X219" s="8"/>
      <c r="Y219" s="8"/>
      <c r="Z219" s="8"/>
      <c r="AA219" s="8"/>
      <c r="AB219" s="8"/>
      <c r="AC219" s="8"/>
      <c r="AD219" s="8"/>
      <c r="AE219" s="8"/>
      <c r="AF219" s="8"/>
      <c r="AG219" s="8"/>
    </row>
    <row r="220" spans="1:33" s="29" customFormat="1" x14ac:dyDescent="0.2">
      <c r="B220" s="60"/>
      <c r="C220" s="157"/>
      <c r="D220" s="157"/>
      <c r="E220" s="157"/>
      <c r="F220" s="157"/>
      <c r="G220" s="157"/>
      <c r="H220" s="157"/>
      <c r="I220" s="157"/>
      <c r="J220" s="157"/>
      <c r="K220" s="157"/>
      <c r="L220" s="157"/>
      <c r="M220" s="157"/>
      <c r="N220" s="157"/>
      <c r="O220" s="157"/>
      <c r="P220" s="157"/>
      <c r="S220" s="8"/>
      <c r="T220" s="8"/>
      <c r="U220" s="8"/>
      <c r="V220" s="8"/>
      <c r="W220" s="8"/>
      <c r="X220" s="8"/>
      <c r="Y220" s="8"/>
      <c r="Z220" s="8"/>
      <c r="AA220" s="8"/>
      <c r="AB220" s="8"/>
      <c r="AC220" s="8"/>
      <c r="AD220" s="8"/>
      <c r="AE220" s="8"/>
      <c r="AF220" s="8"/>
      <c r="AG220" s="8"/>
    </row>
    <row r="221" spans="1:33" s="29" customFormat="1" x14ac:dyDescent="0.2">
      <c r="A221" s="34"/>
      <c r="B221" s="55"/>
      <c r="C221" s="157"/>
      <c r="D221" s="157"/>
      <c r="E221" s="157"/>
      <c r="F221" s="157"/>
      <c r="G221" s="157"/>
      <c r="H221" s="157"/>
      <c r="I221" s="157"/>
      <c r="J221" s="157"/>
      <c r="K221" s="157"/>
      <c r="L221" s="157"/>
      <c r="M221" s="157"/>
      <c r="N221" s="157"/>
      <c r="O221" s="157"/>
      <c r="P221" s="157"/>
      <c r="S221" s="8"/>
      <c r="T221" s="8"/>
      <c r="U221" s="8"/>
      <c r="V221" s="8"/>
      <c r="W221" s="8"/>
      <c r="X221" s="8"/>
      <c r="Y221" s="8"/>
      <c r="Z221" s="8"/>
      <c r="AA221" s="8"/>
      <c r="AB221" s="8"/>
      <c r="AC221" s="8"/>
      <c r="AD221" s="8"/>
      <c r="AE221" s="8"/>
      <c r="AF221" s="8"/>
      <c r="AG221" s="8"/>
    </row>
    <row r="222" spans="1:33" s="29" customFormat="1" ht="12" customHeight="1" x14ac:dyDescent="0.2">
      <c r="A222" s="34"/>
      <c r="B222" s="35"/>
      <c r="C222" s="46"/>
      <c r="D222" s="46"/>
      <c r="E222" s="46"/>
      <c r="F222" s="46"/>
      <c r="G222" s="46"/>
      <c r="H222" s="46"/>
      <c r="I222" s="46"/>
      <c r="J222" s="46"/>
      <c r="K222" s="46"/>
      <c r="L222" s="46"/>
      <c r="M222" s="46"/>
      <c r="N222" s="46"/>
      <c r="O222" s="46"/>
      <c r="P222" s="46"/>
      <c r="S222" s="8"/>
      <c r="T222" s="8"/>
      <c r="U222" s="8"/>
      <c r="V222" s="8"/>
      <c r="W222" s="8"/>
      <c r="X222" s="8"/>
      <c r="Y222" s="8"/>
      <c r="Z222" s="8"/>
      <c r="AA222" s="8"/>
      <c r="AB222" s="8"/>
      <c r="AC222" s="8"/>
      <c r="AD222" s="8"/>
      <c r="AE222" s="8"/>
      <c r="AF222" s="8"/>
      <c r="AG222" s="8"/>
    </row>
    <row r="223" spans="1:33" s="119" customFormat="1" ht="54" customHeight="1" x14ac:dyDescent="0.2">
      <c r="A223" s="198" t="s">
        <v>381</v>
      </c>
      <c r="B223" s="199"/>
      <c r="C223" s="200"/>
      <c r="D223" s="201" t="s">
        <v>194</v>
      </c>
      <c r="E223" s="202"/>
      <c r="F223" s="203"/>
      <c r="G223" s="117" t="s">
        <v>506</v>
      </c>
      <c r="H223" s="116" t="s">
        <v>507</v>
      </c>
      <c r="I223" s="116" t="s">
        <v>508</v>
      </c>
      <c r="J223" s="116" t="s">
        <v>509</v>
      </c>
      <c r="K223" s="116" t="s">
        <v>510</v>
      </c>
      <c r="L223" s="116" t="s">
        <v>529</v>
      </c>
      <c r="M223" s="116" t="s">
        <v>514</v>
      </c>
      <c r="N223" s="120"/>
      <c r="O223" s="120"/>
      <c r="P223" s="120"/>
      <c r="Q223" s="120"/>
      <c r="R223" s="120"/>
      <c r="S223" s="121"/>
      <c r="T223" s="121"/>
      <c r="U223" s="118"/>
      <c r="V223" s="118"/>
      <c r="W223" s="118"/>
      <c r="X223" s="118"/>
      <c r="Y223" s="118"/>
      <c r="Z223" s="118"/>
      <c r="AA223" s="118"/>
      <c r="AB223" s="118"/>
      <c r="AC223" s="118"/>
      <c r="AD223" s="118"/>
      <c r="AE223" s="118"/>
      <c r="AF223" s="118"/>
      <c r="AG223" s="118"/>
    </row>
    <row r="224" spans="1:33" s="29" customFormat="1" ht="60" customHeight="1" x14ac:dyDescent="0.2">
      <c r="A224" s="302" t="s">
        <v>382</v>
      </c>
      <c r="B224" s="204"/>
      <c r="C224" s="204"/>
      <c r="D224" s="124" t="s">
        <v>473</v>
      </c>
      <c r="E224" s="124"/>
      <c r="F224" s="124"/>
      <c r="G224" s="125">
        <v>1</v>
      </c>
      <c r="H224" s="124" t="s">
        <v>513</v>
      </c>
      <c r="I224" s="124" t="s">
        <v>513</v>
      </c>
      <c r="J224" s="123" t="s">
        <v>512</v>
      </c>
      <c r="K224" s="126" t="s">
        <v>515</v>
      </c>
      <c r="L224" s="126" t="s">
        <v>513</v>
      </c>
      <c r="M224" s="127"/>
      <c r="N224" s="127"/>
      <c r="O224" s="122"/>
      <c r="P224" s="127"/>
      <c r="S224" s="8"/>
      <c r="T224" s="8"/>
      <c r="U224" s="8"/>
      <c r="V224" s="8"/>
      <c r="W224" s="8"/>
      <c r="X224" s="8"/>
      <c r="Y224" s="8"/>
      <c r="Z224" s="8"/>
      <c r="AA224" s="8"/>
      <c r="AB224" s="8"/>
      <c r="AC224" s="8"/>
      <c r="AD224" s="8"/>
      <c r="AE224" s="8"/>
      <c r="AF224" s="8"/>
      <c r="AG224" s="8"/>
    </row>
    <row r="225" spans="1:33" s="29" customFormat="1" ht="60" customHeight="1" x14ac:dyDescent="0.2">
      <c r="A225" s="204" t="s">
        <v>383</v>
      </c>
      <c r="B225" s="204"/>
      <c r="C225" s="204"/>
      <c r="D225" s="124" t="s">
        <v>473</v>
      </c>
      <c r="E225" s="128"/>
      <c r="F225" s="128"/>
      <c r="G225" s="128">
        <v>1</v>
      </c>
      <c r="H225" s="124" t="s">
        <v>513</v>
      </c>
      <c r="I225" s="124" t="s">
        <v>513</v>
      </c>
      <c r="J225" s="123" t="s">
        <v>512</v>
      </c>
      <c r="K225" s="126" t="s">
        <v>515</v>
      </c>
      <c r="L225" s="126" t="s">
        <v>513</v>
      </c>
      <c r="M225" s="126"/>
      <c r="N225" s="127"/>
      <c r="O225" s="127"/>
      <c r="P225" s="127"/>
      <c r="S225" s="8"/>
      <c r="T225" s="8"/>
      <c r="U225" s="8"/>
      <c r="V225" s="8"/>
      <c r="W225" s="8"/>
      <c r="X225" s="8"/>
      <c r="Y225" s="8"/>
      <c r="Z225" s="8"/>
      <c r="AA225" s="8"/>
      <c r="AB225" s="8"/>
      <c r="AC225" s="8"/>
      <c r="AD225" s="8"/>
      <c r="AE225" s="8"/>
      <c r="AF225" s="8"/>
      <c r="AG225" s="8"/>
    </row>
    <row r="226" spans="1:33" s="29" customFormat="1" ht="60" customHeight="1" x14ac:dyDescent="0.2">
      <c r="A226" s="204" t="s">
        <v>384</v>
      </c>
      <c r="B226" s="204"/>
      <c r="C226" s="204"/>
      <c r="D226" s="124" t="s">
        <v>473</v>
      </c>
      <c r="E226" s="128"/>
      <c r="F226" s="128"/>
      <c r="G226" s="128">
        <v>1</v>
      </c>
      <c r="H226" s="124" t="s">
        <v>513</v>
      </c>
      <c r="I226" s="124" t="s">
        <v>513</v>
      </c>
      <c r="J226" s="123" t="s">
        <v>512</v>
      </c>
      <c r="K226" s="126" t="s">
        <v>515</v>
      </c>
      <c r="L226" s="126" t="s">
        <v>513</v>
      </c>
      <c r="M226" s="126"/>
      <c r="N226" s="127"/>
      <c r="O226" s="127"/>
      <c r="P226" s="127"/>
      <c r="S226" s="8"/>
      <c r="T226" s="8"/>
      <c r="U226" s="8"/>
      <c r="V226" s="8"/>
      <c r="W226" s="8"/>
      <c r="X226" s="8"/>
      <c r="Y226" s="8"/>
      <c r="Z226" s="8"/>
      <c r="AA226" s="8"/>
      <c r="AB226" s="8"/>
      <c r="AC226" s="8"/>
      <c r="AD226" s="8"/>
      <c r="AE226" s="8"/>
      <c r="AF226" s="8"/>
      <c r="AG226" s="8"/>
    </row>
    <row r="227" spans="1:33" s="29" customFormat="1" ht="60" customHeight="1" x14ac:dyDescent="0.2">
      <c r="A227" s="204" t="s">
        <v>385</v>
      </c>
      <c r="B227" s="204"/>
      <c r="C227" s="204"/>
      <c r="D227" s="124" t="s">
        <v>473</v>
      </c>
      <c r="E227" s="128"/>
      <c r="F227" s="128"/>
      <c r="G227" s="128">
        <v>1</v>
      </c>
      <c r="H227" s="124" t="s">
        <v>513</v>
      </c>
      <c r="I227" s="124" t="s">
        <v>513</v>
      </c>
      <c r="J227" s="123" t="s">
        <v>512</v>
      </c>
      <c r="K227" s="126" t="s">
        <v>515</v>
      </c>
      <c r="L227" s="126" t="s">
        <v>513</v>
      </c>
      <c r="M227" s="126"/>
      <c r="N227" s="127"/>
      <c r="O227" s="127"/>
      <c r="P227" s="127"/>
      <c r="S227" s="8"/>
      <c r="T227" s="8"/>
      <c r="U227" s="8"/>
      <c r="V227" s="8"/>
      <c r="W227" s="8"/>
      <c r="X227" s="8"/>
      <c r="Y227" s="8"/>
      <c r="Z227" s="8"/>
      <c r="AA227" s="8"/>
      <c r="AB227" s="8"/>
      <c r="AC227" s="8"/>
      <c r="AD227" s="8"/>
      <c r="AE227" s="8"/>
      <c r="AF227" s="8"/>
      <c r="AG227" s="8"/>
    </row>
    <row r="228" spans="1:33" s="29" customFormat="1" ht="60" customHeight="1" x14ac:dyDescent="0.2">
      <c r="A228" s="204" t="s">
        <v>386</v>
      </c>
      <c r="B228" s="204"/>
      <c r="C228" s="204"/>
      <c r="D228" s="124" t="s">
        <v>473</v>
      </c>
      <c r="E228" s="128"/>
      <c r="F228" s="128"/>
      <c r="G228" s="128">
        <v>1</v>
      </c>
      <c r="H228" s="124" t="s">
        <v>513</v>
      </c>
      <c r="I228" s="124" t="s">
        <v>513</v>
      </c>
      <c r="J228" s="123" t="s">
        <v>512</v>
      </c>
      <c r="K228" s="126" t="s">
        <v>515</v>
      </c>
      <c r="L228" s="126" t="s">
        <v>513</v>
      </c>
      <c r="M228" s="126"/>
      <c r="N228" s="127"/>
      <c r="O228" s="127"/>
      <c r="P228" s="127"/>
      <c r="S228" s="8"/>
      <c r="T228" s="8"/>
      <c r="U228" s="8"/>
      <c r="V228" s="8"/>
      <c r="W228" s="8"/>
      <c r="X228" s="8"/>
      <c r="Y228" s="8"/>
      <c r="Z228" s="8"/>
      <c r="AA228" s="8"/>
      <c r="AB228" s="8"/>
      <c r="AC228" s="8"/>
      <c r="AD228" s="8"/>
      <c r="AE228" s="8"/>
      <c r="AF228" s="8"/>
      <c r="AG228" s="8"/>
    </row>
    <row r="229" spans="1:33" s="29" customFormat="1" ht="60" customHeight="1" x14ac:dyDescent="0.2">
      <c r="A229" s="204" t="s">
        <v>387</v>
      </c>
      <c r="B229" s="204"/>
      <c r="C229" s="204"/>
      <c r="D229" s="124" t="s">
        <v>473</v>
      </c>
      <c r="E229" s="128"/>
      <c r="F229" s="128"/>
      <c r="G229" s="128">
        <v>1</v>
      </c>
      <c r="H229" s="124" t="s">
        <v>513</v>
      </c>
      <c r="I229" s="124" t="s">
        <v>513</v>
      </c>
      <c r="J229" s="123" t="s">
        <v>512</v>
      </c>
      <c r="K229" s="126" t="s">
        <v>515</v>
      </c>
      <c r="L229" s="126" t="s">
        <v>513</v>
      </c>
      <c r="M229" s="126"/>
      <c r="N229" s="127"/>
      <c r="O229" s="127"/>
      <c r="P229" s="127"/>
      <c r="S229" s="8"/>
      <c r="T229" s="8"/>
      <c r="U229" s="8"/>
      <c r="V229" s="8"/>
      <c r="W229" s="8"/>
      <c r="X229" s="8"/>
      <c r="Y229" s="8"/>
      <c r="Z229" s="8"/>
      <c r="AA229" s="8"/>
      <c r="AB229" s="8"/>
      <c r="AC229" s="8"/>
      <c r="AD229" s="8"/>
      <c r="AE229" s="8"/>
      <c r="AF229" s="8"/>
      <c r="AG229" s="8"/>
    </row>
    <row r="230" spans="1:33" s="29" customFormat="1" ht="60" customHeight="1" x14ac:dyDescent="0.2">
      <c r="A230" s="204" t="s">
        <v>388</v>
      </c>
      <c r="B230" s="204"/>
      <c r="C230" s="204"/>
      <c r="D230" s="124" t="s">
        <v>473</v>
      </c>
      <c r="E230" s="128"/>
      <c r="F230" s="128"/>
      <c r="G230" s="128">
        <v>1</v>
      </c>
      <c r="H230" s="124" t="s">
        <v>513</v>
      </c>
      <c r="I230" s="124" t="s">
        <v>513</v>
      </c>
      <c r="J230" s="123" t="s">
        <v>512</v>
      </c>
      <c r="K230" s="126" t="s">
        <v>515</v>
      </c>
      <c r="L230" s="126" t="s">
        <v>513</v>
      </c>
      <c r="M230" s="126"/>
      <c r="N230" s="127"/>
      <c r="O230" s="127"/>
      <c r="P230" s="127"/>
      <c r="S230" s="8"/>
      <c r="T230" s="8"/>
      <c r="U230" s="8"/>
      <c r="V230" s="8"/>
      <c r="W230" s="8"/>
      <c r="X230" s="8"/>
      <c r="Y230" s="8"/>
      <c r="Z230" s="8"/>
      <c r="AA230" s="8"/>
      <c r="AB230" s="8"/>
      <c r="AC230" s="8"/>
      <c r="AD230" s="8"/>
      <c r="AE230" s="8"/>
      <c r="AF230" s="8"/>
      <c r="AG230" s="8"/>
    </row>
    <row r="231" spans="1:33" s="29" customFormat="1" ht="60" customHeight="1" x14ac:dyDescent="0.2">
      <c r="A231" s="204" t="s">
        <v>389</v>
      </c>
      <c r="B231" s="204"/>
      <c r="C231" s="204"/>
      <c r="D231" s="124" t="s">
        <v>473</v>
      </c>
      <c r="E231" s="128"/>
      <c r="F231" s="128"/>
      <c r="G231" s="128">
        <v>1</v>
      </c>
      <c r="H231" s="124" t="s">
        <v>513</v>
      </c>
      <c r="I231" s="124" t="s">
        <v>513</v>
      </c>
      <c r="J231" s="123" t="s">
        <v>512</v>
      </c>
      <c r="K231" s="126" t="s">
        <v>515</v>
      </c>
      <c r="L231" s="126" t="s">
        <v>513</v>
      </c>
      <c r="M231" s="126"/>
      <c r="N231" s="127"/>
      <c r="O231" s="127"/>
      <c r="P231" s="127"/>
      <c r="S231" s="8"/>
      <c r="T231" s="8"/>
      <c r="U231" s="8"/>
      <c r="V231" s="8"/>
      <c r="W231" s="8"/>
      <c r="X231" s="8"/>
      <c r="Y231" s="8"/>
      <c r="Z231" s="8"/>
      <c r="AA231" s="8"/>
      <c r="AB231" s="8"/>
      <c r="AC231" s="8"/>
      <c r="AD231" s="8"/>
      <c r="AE231" s="8"/>
      <c r="AF231" s="8"/>
      <c r="AG231" s="8"/>
    </row>
    <row r="232" spans="1:33" s="29" customFormat="1" ht="60" customHeight="1" x14ac:dyDescent="0.2">
      <c r="A232" s="204" t="s">
        <v>390</v>
      </c>
      <c r="B232" s="204"/>
      <c r="C232" s="204"/>
      <c r="D232" s="124" t="s">
        <v>473</v>
      </c>
      <c r="E232" s="128"/>
      <c r="F232" s="128"/>
      <c r="G232" s="128">
        <v>1</v>
      </c>
      <c r="H232" s="124" t="s">
        <v>513</v>
      </c>
      <c r="I232" s="124" t="s">
        <v>513</v>
      </c>
      <c r="J232" s="123" t="s">
        <v>512</v>
      </c>
      <c r="K232" s="126" t="s">
        <v>515</v>
      </c>
      <c r="L232" s="126" t="s">
        <v>513</v>
      </c>
      <c r="M232" s="126"/>
      <c r="N232" s="127"/>
      <c r="O232" s="127"/>
      <c r="P232" s="127"/>
      <c r="S232" s="8"/>
      <c r="T232" s="8"/>
      <c r="U232" s="8"/>
      <c r="V232" s="8"/>
      <c r="W232" s="8"/>
      <c r="X232" s="8"/>
      <c r="Y232" s="8"/>
      <c r="Z232" s="8"/>
      <c r="AA232" s="8"/>
      <c r="AB232" s="8"/>
      <c r="AC232" s="8"/>
      <c r="AD232" s="8"/>
      <c r="AE232" s="8"/>
      <c r="AF232" s="8"/>
      <c r="AG232" s="8"/>
    </row>
    <row r="233" spans="1:33" s="29" customFormat="1" ht="60" customHeight="1" x14ac:dyDescent="0.2">
      <c r="A233" s="204" t="s">
        <v>391</v>
      </c>
      <c r="B233" s="204"/>
      <c r="C233" s="204"/>
      <c r="D233" s="124" t="s">
        <v>473</v>
      </c>
      <c r="E233" s="128"/>
      <c r="F233" s="128"/>
      <c r="G233" s="128">
        <v>1</v>
      </c>
      <c r="H233" s="124" t="s">
        <v>513</v>
      </c>
      <c r="I233" s="124" t="s">
        <v>513</v>
      </c>
      <c r="J233" s="123" t="s">
        <v>512</v>
      </c>
      <c r="K233" s="126" t="s">
        <v>515</v>
      </c>
      <c r="L233" s="126" t="s">
        <v>513</v>
      </c>
      <c r="M233" s="126"/>
      <c r="N233" s="127"/>
      <c r="O233" s="127"/>
      <c r="P233" s="127"/>
      <c r="S233" s="8"/>
      <c r="T233" s="8"/>
      <c r="U233" s="8"/>
      <c r="V233" s="8"/>
      <c r="W233" s="8"/>
      <c r="X233" s="8"/>
      <c r="Y233" s="8"/>
      <c r="Z233" s="8"/>
      <c r="AA233" s="8"/>
      <c r="AB233" s="8"/>
      <c r="AC233" s="8"/>
      <c r="AD233" s="8"/>
      <c r="AE233" s="8"/>
      <c r="AF233" s="8"/>
      <c r="AG233" s="8"/>
    </row>
    <row r="234" spans="1:33" s="29" customFormat="1" ht="60" customHeight="1" x14ac:dyDescent="0.2">
      <c r="A234" s="204" t="s">
        <v>392</v>
      </c>
      <c r="B234" s="204"/>
      <c r="C234" s="204"/>
      <c r="D234" s="124" t="s">
        <v>474</v>
      </c>
      <c r="E234" s="128"/>
      <c r="F234" s="128"/>
      <c r="G234" s="128">
        <v>1390.01</v>
      </c>
      <c r="H234" s="124" t="s">
        <v>513</v>
      </c>
      <c r="I234" s="124" t="s">
        <v>513</v>
      </c>
      <c r="J234" s="123" t="s">
        <v>512</v>
      </c>
      <c r="K234" s="126" t="s">
        <v>515</v>
      </c>
      <c r="L234" s="126" t="s">
        <v>513</v>
      </c>
      <c r="M234" s="126"/>
      <c r="N234" s="127"/>
      <c r="O234" s="127"/>
      <c r="P234" s="127"/>
      <c r="S234" s="8"/>
      <c r="T234" s="8"/>
      <c r="U234" s="8"/>
      <c r="V234" s="8"/>
      <c r="W234" s="8"/>
      <c r="X234" s="8"/>
      <c r="Y234" s="8"/>
      <c r="Z234" s="8"/>
      <c r="AA234" s="8"/>
      <c r="AB234" s="8"/>
      <c r="AC234" s="8"/>
      <c r="AD234" s="8"/>
      <c r="AE234" s="8"/>
      <c r="AF234" s="8"/>
      <c r="AG234" s="8"/>
    </row>
    <row r="235" spans="1:33" s="29" customFormat="1" ht="60" customHeight="1" x14ac:dyDescent="0.2">
      <c r="A235" s="204" t="s">
        <v>393</v>
      </c>
      <c r="B235" s="204"/>
      <c r="C235" s="204"/>
      <c r="D235" s="124" t="s">
        <v>474</v>
      </c>
      <c r="E235" s="128"/>
      <c r="F235" s="128"/>
      <c r="G235" s="128">
        <v>1</v>
      </c>
      <c r="H235" s="124" t="s">
        <v>513</v>
      </c>
      <c r="I235" s="124" t="s">
        <v>513</v>
      </c>
      <c r="J235" s="123" t="s">
        <v>512</v>
      </c>
      <c r="K235" s="126" t="s">
        <v>515</v>
      </c>
      <c r="L235" s="126" t="s">
        <v>513</v>
      </c>
      <c r="M235" s="126"/>
      <c r="N235" s="127"/>
      <c r="O235" s="127"/>
      <c r="P235" s="127"/>
      <c r="S235" s="8"/>
      <c r="T235" s="8"/>
      <c r="U235" s="8"/>
      <c r="V235" s="8"/>
      <c r="W235" s="8"/>
      <c r="X235" s="8"/>
      <c r="Y235" s="8"/>
      <c r="Z235" s="8"/>
      <c r="AA235" s="8"/>
      <c r="AB235" s="8"/>
      <c r="AC235" s="8"/>
      <c r="AD235" s="8"/>
      <c r="AE235" s="8"/>
      <c r="AF235" s="8"/>
      <c r="AG235" s="8"/>
    </row>
    <row r="236" spans="1:33" s="29" customFormat="1" ht="60" customHeight="1" x14ac:dyDescent="0.2">
      <c r="A236" s="204" t="s">
        <v>394</v>
      </c>
      <c r="B236" s="204"/>
      <c r="C236" s="204"/>
      <c r="D236" s="124" t="s">
        <v>475</v>
      </c>
      <c r="E236" s="128"/>
      <c r="F236" s="128"/>
      <c r="G236" s="128">
        <v>1</v>
      </c>
      <c r="H236" s="124" t="s">
        <v>513</v>
      </c>
      <c r="I236" s="124" t="s">
        <v>513</v>
      </c>
      <c r="J236" s="123" t="s">
        <v>512</v>
      </c>
      <c r="K236" s="126" t="s">
        <v>515</v>
      </c>
      <c r="L236" s="126" t="s">
        <v>513</v>
      </c>
      <c r="M236" s="126"/>
      <c r="N236" s="127"/>
      <c r="O236" s="127"/>
      <c r="P236" s="127"/>
      <c r="S236" s="8"/>
      <c r="T236" s="8"/>
      <c r="U236" s="8"/>
      <c r="V236" s="8"/>
      <c r="W236" s="8"/>
      <c r="X236" s="8"/>
      <c r="Y236" s="8"/>
      <c r="Z236" s="8"/>
      <c r="AA236" s="8"/>
      <c r="AB236" s="8"/>
      <c r="AC236" s="8"/>
      <c r="AD236" s="8"/>
      <c r="AE236" s="8"/>
      <c r="AF236" s="8"/>
      <c r="AG236" s="8"/>
    </row>
    <row r="237" spans="1:33" s="29" customFormat="1" ht="60" customHeight="1" x14ac:dyDescent="0.2">
      <c r="A237" s="204" t="s">
        <v>395</v>
      </c>
      <c r="B237" s="204"/>
      <c r="C237" s="204"/>
      <c r="D237" s="124" t="s">
        <v>475</v>
      </c>
      <c r="E237" s="128"/>
      <c r="F237" s="128"/>
      <c r="G237" s="128">
        <v>1</v>
      </c>
      <c r="H237" s="124" t="s">
        <v>513</v>
      </c>
      <c r="I237" s="124" t="s">
        <v>513</v>
      </c>
      <c r="J237" s="123" t="s">
        <v>512</v>
      </c>
      <c r="K237" s="126" t="s">
        <v>515</v>
      </c>
      <c r="L237" s="126" t="s">
        <v>513</v>
      </c>
      <c r="M237" s="126"/>
      <c r="N237" s="127"/>
      <c r="O237" s="127"/>
      <c r="P237" s="127"/>
      <c r="S237" s="8"/>
      <c r="T237" s="8"/>
      <c r="U237" s="8"/>
      <c r="V237" s="8"/>
      <c r="W237" s="8"/>
      <c r="X237" s="8"/>
      <c r="Y237" s="8"/>
      <c r="Z237" s="8"/>
      <c r="AA237" s="8"/>
      <c r="AB237" s="8"/>
      <c r="AC237" s="8"/>
      <c r="AD237" s="8"/>
      <c r="AE237" s="8"/>
      <c r="AF237" s="8"/>
      <c r="AG237" s="8"/>
    </row>
    <row r="238" spans="1:33" s="29" customFormat="1" ht="60" customHeight="1" x14ac:dyDescent="0.2">
      <c r="A238" s="204" t="s">
        <v>396</v>
      </c>
      <c r="B238" s="204"/>
      <c r="C238" s="204"/>
      <c r="D238" s="124" t="s">
        <v>475</v>
      </c>
      <c r="E238" s="128"/>
      <c r="F238" s="128"/>
      <c r="G238" s="128">
        <v>1</v>
      </c>
      <c r="H238" s="124" t="s">
        <v>513</v>
      </c>
      <c r="I238" s="124" t="s">
        <v>513</v>
      </c>
      <c r="J238" s="123" t="s">
        <v>512</v>
      </c>
      <c r="K238" s="126" t="s">
        <v>515</v>
      </c>
      <c r="L238" s="126" t="s">
        <v>513</v>
      </c>
      <c r="M238" s="126"/>
      <c r="N238" s="127"/>
      <c r="O238" s="127"/>
      <c r="P238" s="127"/>
      <c r="S238" s="8"/>
      <c r="T238" s="8"/>
      <c r="U238" s="8"/>
      <c r="V238" s="8"/>
      <c r="W238" s="8"/>
      <c r="X238" s="8"/>
      <c r="Y238" s="8"/>
      <c r="Z238" s="8"/>
      <c r="AA238" s="8"/>
      <c r="AB238" s="8"/>
      <c r="AC238" s="8"/>
      <c r="AD238" s="8"/>
      <c r="AE238" s="8"/>
      <c r="AF238" s="8"/>
      <c r="AG238" s="8"/>
    </row>
    <row r="239" spans="1:33" s="29" customFormat="1" ht="60" customHeight="1" x14ac:dyDescent="0.2">
      <c r="A239" s="204" t="s">
        <v>397</v>
      </c>
      <c r="B239" s="204"/>
      <c r="C239" s="204"/>
      <c r="D239" s="124" t="s">
        <v>476</v>
      </c>
      <c r="E239" s="128"/>
      <c r="F239" s="128"/>
      <c r="G239" s="128">
        <v>1</v>
      </c>
      <c r="H239" s="124" t="s">
        <v>513</v>
      </c>
      <c r="I239" s="124" t="s">
        <v>513</v>
      </c>
      <c r="J239" s="123" t="s">
        <v>512</v>
      </c>
      <c r="K239" s="126" t="s">
        <v>515</v>
      </c>
      <c r="L239" s="126" t="s">
        <v>513</v>
      </c>
      <c r="M239" s="126"/>
      <c r="N239" s="127"/>
      <c r="O239" s="127"/>
      <c r="P239" s="127"/>
      <c r="S239" s="8"/>
      <c r="T239" s="8"/>
      <c r="U239" s="8"/>
      <c r="V239" s="8"/>
      <c r="W239" s="8"/>
      <c r="X239" s="8"/>
      <c r="Y239" s="8"/>
      <c r="Z239" s="8"/>
      <c r="AA239" s="8"/>
      <c r="AB239" s="8"/>
      <c r="AC239" s="8"/>
      <c r="AD239" s="8"/>
      <c r="AE239" s="8"/>
      <c r="AF239" s="8"/>
      <c r="AG239" s="8"/>
    </row>
    <row r="240" spans="1:33" s="29" customFormat="1" ht="60" customHeight="1" x14ac:dyDescent="0.2">
      <c r="A240" s="204" t="s">
        <v>398</v>
      </c>
      <c r="B240" s="204"/>
      <c r="C240" s="204"/>
      <c r="D240" s="124" t="s">
        <v>476</v>
      </c>
      <c r="E240" s="128"/>
      <c r="F240" s="128"/>
      <c r="G240" s="128">
        <v>1</v>
      </c>
      <c r="H240" s="124" t="s">
        <v>513</v>
      </c>
      <c r="I240" s="124" t="s">
        <v>513</v>
      </c>
      <c r="J240" s="123" t="s">
        <v>512</v>
      </c>
      <c r="K240" s="126" t="s">
        <v>515</v>
      </c>
      <c r="L240" s="126" t="s">
        <v>513</v>
      </c>
      <c r="M240" s="126"/>
      <c r="N240" s="127"/>
      <c r="O240" s="127"/>
      <c r="P240" s="127"/>
      <c r="S240" s="8"/>
      <c r="T240" s="8"/>
      <c r="U240" s="8"/>
      <c r="V240" s="8"/>
      <c r="W240" s="8"/>
      <c r="X240" s="8"/>
      <c r="Y240" s="8"/>
      <c r="Z240" s="8"/>
      <c r="AA240" s="8"/>
      <c r="AB240" s="8"/>
      <c r="AC240" s="8"/>
      <c r="AD240" s="8"/>
      <c r="AE240" s="8"/>
      <c r="AF240" s="8"/>
      <c r="AG240" s="8"/>
    </row>
    <row r="241" spans="1:33" s="29" customFormat="1" ht="60" customHeight="1" x14ac:dyDescent="0.2">
      <c r="A241" s="204" t="s">
        <v>399</v>
      </c>
      <c r="B241" s="204"/>
      <c r="C241" s="204"/>
      <c r="D241" s="124" t="s">
        <v>476</v>
      </c>
      <c r="E241" s="128"/>
      <c r="F241" s="128"/>
      <c r="G241" s="128">
        <v>1</v>
      </c>
      <c r="H241" s="124" t="s">
        <v>513</v>
      </c>
      <c r="I241" s="124" t="s">
        <v>513</v>
      </c>
      <c r="J241" s="123" t="s">
        <v>512</v>
      </c>
      <c r="K241" s="126" t="s">
        <v>515</v>
      </c>
      <c r="L241" s="126" t="s">
        <v>513</v>
      </c>
      <c r="M241" s="126"/>
      <c r="N241" s="127"/>
      <c r="O241" s="127"/>
      <c r="P241" s="127"/>
      <c r="S241" s="8"/>
      <c r="T241" s="8"/>
      <c r="U241" s="8"/>
      <c r="V241" s="8"/>
      <c r="W241" s="8"/>
      <c r="X241" s="8"/>
      <c r="Y241" s="8"/>
      <c r="Z241" s="8"/>
      <c r="AA241" s="8"/>
      <c r="AB241" s="8"/>
      <c r="AC241" s="8"/>
      <c r="AD241" s="8"/>
      <c r="AE241" s="8"/>
      <c r="AF241" s="8"/>
      <c r="AG241" s="8"/>
    </row>
    <row r="242" spans="1:33" s="29" customFormat="1" ht="60" customHeight="1" x14ac:dyDescent="0.2">
      <c r="A242" s="204" t="s">
        <v>400</v>
      </c>
      <c r="B242" s="204"/>
      <c r="C242" s="204"/>
      <c r="D242" s="124" t="s">
        <v>476</v>
      </c>
      <c r="E242" s="128"/>
      <c r="F242" s="128"/>
      <c r="G242" s="128">
        <v>893</v>
      </c>
      <c r="H242" s="124" t="s">
        <v>513</v>
      </c>
      <c r="I242" s="124" t="s">
        <v>513</v>
      </c>
      <c r="J242" s="123" t="s">
        <v>512</v>
      </c>
      <c r="K242" s="126" t="s">
        <v>515</v>
      </c>
      <c r="L242" s="126" t="s">
        <v>513</v>
      </c>
      <c r="M242" s="126"/>
      <c r="N242" s="127"/>
      <c r="O242" s="127"/>
      <c r="P242" s="127"/>
      <c r="S242" s="8"/>
      <c r="T242" s="8"/>
      <c r="U242" s="8"/>
      <c r="V242" s="8"/>
      <c r="W242" s="8"/>
      <c r="X242" s="8"/>
      <c r="Y242" s="8"/>
      <c r="Z242" s="8"/>
      <c r="AA242" s="8"/>
      <c r="AB242" s="8"/>
      <c r="AC242" s="8"/>
      <c r="AD242" s="8"/>
      <c r="AE242" s="8"/>
      <c r="AF242" s="8"/>
      <c r="AG242" s="8"/>
    </row>
    <row r="243" spans="1:33" s="29" customFormat="1" ht="60" customHeight="1" x14ac:dyDescent="0.2">
      <c r="A243" s="204" t="s">
        <v>401</v>
      </c>
      <c r="B243" s="204"/>
      <c r="C243" s="204"/>
      <c r="D243" s="124" t="s">
        <v>476</v>
      </c>
      <c r="E243" s="128"/>
      <c r="F243" s="128"/>
      <c r="G243" s="128">
        <v>1</v>
      </c>
      <c r="H243" s="124" t="s">
        <v>513</v>
      </c>
      <c r="I243" s="124" t="s">
        <v>513</v>
      </c>
      <c r="J243" s="123" t="s">
        <v>512</v>
      </c>
      <c r="K243" s="126" t="s">
        <v>515</v>
      </c>
      <c r="L243" s="126" t="s">
        <v>513</v>
      </c>
      <c r="M243" s="126"/>
      <c r="N243" s="127"/>
      <c r="O243" s="127"/>
      <c r="P243" s="127"/>
      <c r="S243" s="8"/>
      <c r="T243" s="8"/>
      <c r="U243" s="8"/>
      <c r="V243" s="8"/>
      <c r="W243" s="8"/>
      <c r="X243" s="8"/>
      <c r="Y243" s="8"/>
      <c r="Z243" s="8"/>
      <c r="AA243" s="8"/>
      <c r="AB243" s="8"/>
      <c r="AC243" s="8"/>
      <c r="AD243" s="8"/>
      <c r="AE243" s="8"/>
      <c r="AF243" s="8"/>
      <c r="AG243" s="8"/>
    </row>
    <row r="244" spans="1:33" s="29" customFormat="1" ht="60" customHeight="1" x14ac:dyDescent="0.2">
      <c r="A244" s="204" t="s">
        <v>402</v>
      </c>
      <c r="B244" s="204"/>
      <c r="C244" s="204"/>
      <c r="D244" s="124" t="s">
        <v>476</v>
      </c>
      <c r="E244" s="128"/>
      <c r="F244" s="128"/>
      <c r="G244" s="128">
        <v>0</v>
      </c>
      <c r="H244" s="124" t="s">
        <v>513</v>
      </c>
      <c r="I244" s="124" t="s">
        <v>513</v>
      </c>
      <c r="J244" s="123" t="s">
        <v>512</v>
      </c>
      <c r="K244" s="126" t="s">
        <v>515</v>
      </c>
      <c r="L244" s="126" t="s">
        <v>513</v>
      </c>
      <c r="M244" s="126"/>
      <c r="N244" s="127"/>
      <c r="O244" s="127"/>
      <c r="P244" s="127"/>
      <c r="S244" s="8"/>
      <c r="T244" s="8"/>
      <c r="U244" s="8"/>
      <c r="V244" s="8"/>
      <c r="W244" s="8"/>
      <c r="X244" s="8"/>
      <c r="Y244" s="8"/>
      <c r="Z244" s="8"/>
      <c r="AA244" s="8"/>
      <c r="AB244" s="8"/>
      <c r="AC244" s="8"/>
      <c r="AD244" s="8"/>
      <c r="AE244" s="8"/>
      <c r="AF244" s="8"/>
      <c r="AG244" s="8"/>
    </row>
    <row r="245" spans="1:33" s="29" customFormat="1" ht="60" customHeight="1" x14ac:dyDescent="0.2">
      <c r="A245" s="204" t="s">
        <v>403</v>
      </c>
      <c r="B245" s="204"/>
      <c r="C245" s="204"/>
      <c r="D245" s="124" t="s">
        <v>476</v>
      </c>
      <c r="E245" s="128"/>
      <c r="F245" s="128"/>
      <c r="G245" s="128">
        <v>1</v>
      </c>
      <c r="H245" s="124" t="s">
        <v>513</v>
      </c>
      <c r="I245" s="124" t="s">
        <v>513</v>
      </c>
      <c r="J245" s="123" t="s">
        <v>512</v>
      </c>
      <c r="K245" s="126" t="s">
        <v>515</v>
      </c>
      <c r="L245" s="126" t="s">
        <v>513</v>
      </c>
      <c r="M245" s="126"/>
      <c r="N245" s="127"/>
      <c r="O245" s="127"/>
      <c r="P245" s="127"/>
      <c r="S245" s="8"/>
      <c r="T245" s="8"/>
      <c r="U245" s="8"/>
      <c r="V245" s="8"/>
      <c r="W245" s="8"/>
      <c r="X245" s="8"/>
      <c r="Y245" s="8"/>
      <c r="Z245" s="8"/>
      <c r="AA245" s="8"/>
      <c r="AB245" s="8"/>
      <c r="AC245" s="8"/>
      <c r="AD245" s="8"/>
      <c r="AE245" s="8"/>
      <c r="AF245" s="8"/>
      <c r="AG245" s="8"/>
    </row>
    <row r="246" spans="1:33" s="29" customFormat="1" ht="60" customHeight="1" x14ac:dyDescent="0.2">
      <c r="A246" s="204" t="s">
        <v>404</v>
      </c>
      <c r="B246" s="204"/>
      <c r="C246" s="204"/>
      <c r="D246" s="124" t="s">
        <v>476</v>
      </c>
      <c r="E246" s="128"/>
      <c r="F246" s="128"/>
      <c r="G246" s="128">
        <v>1205.78</v>
      </c>
      <c r="H246" s="124" t="s">
        <v>513</v>
      </c>
      <c r="I246" s="124" t="s">
        <v>513</v>
      </c>
      <c r="J246" s="123" t="s">
        <v>512</v>
      </c>
      <c r="K246" s="126" t="s">
        <v>515</v>
      </c>
      <c r="L246" s="126" t="s">
        <v>513</v>
      </c>
      <c r="M246" s="126"/>
      <c r="N246" s="127"/>
      <c r="O246" s="127"/>
      <c r="P246" s="127"/>
      <c r="S246" s="8"/>
      <c r="T246" s="8"/>
      <c r="U246" s="8"/>
      <c r="V246" s="8"/>
      <c r="W246" s="8"/>
      <c r="X246" s="8"/>
      <c r="Y246" s="8"/>
      <c r="Z246" s="8"/>
      <c r="AA246" s="8"/>
      <c r="AB246" s="8"/>
      <c r="AC246" s="8"/>
      <c r="AD246" s="8"/>
      <c r="AE246" s="8"/>
      <c r="AF246" s="8"/>
      <c r="AG246" s="8"/>
    </row>
    <row r="247" spans="1:33" s="29" customFormat="1" ht="60" customHeight="1" x14ac:dyDescent="0.2">
      <c r="A247" s="204" t="s">
        <v>405</v>
      </c>
      <c r="B247" s="204"/>
      <c r="C247" s="204"/>
      <c r="D247" s="124" t="s">
        <v>476</v>
      </c>
      <c r="E247" s="128"/>
      <c r="F247" s="128"/>
      <c r="G247" s="128">
        <v>893</v>
      </c>
      <c r="H247" s="124" t="s">
        <v>513</v>
      </c>
      <c r="I247" s="124" t="s">
        <v>513</v>
      </c>
      <c r="J247" s="123" t="s">
        <v>512</v>
      </c>
      <c r="K247" s="126" t="s">
        <v>515</v>
      </c>
      <c r="L247" s="126" t="s">
        <v>513</v>
      </c>
      <c r="M247" s="126"/>
      <c r="N247" s="127"/>
      <c r="O247" s="127"/>
      <c r="P247" s="127"/>
      <c r="S247" s="8"/>
      <c r="T247" s="8"/>
      <c r="U247" s="8"/>
      <c r="V247" s="8"/>
      <c r="W247" s="8"/>
      <c r="X247" s="8"/>
      <c r="Y247" s="8"/>
      <c r="Z247" s="8"/>
      <c r="AA247" s="8"/>
      <c r="AB247" s="8"/>
      <c r="AC247" s="8"/>
      <c r="AD247" s="8"/>
      <c r="AE247" s="8"/>
      <c r="AF247" s="8"/>
      <c r="AG247" s="8"/>
    </row>
    <row r="248" spans="1:33" s="29" customFormat="1" ht="60" customHeight="1" x14ac:dyDescent="0.2">
      <c r="A248" s="204" t="s">
        <v>406</v>
      </c>
      <c r="B248" s="204"/>
      <c r="C248" s="204"/>
      <c r="D248" s="124" t="s">
        <v>476</v>
      </c>
      <c r="E248" s="128"/>
      <c r="F248" s="128"/>
      <c r="G248" s="128">
        <v>1</v>
      </c>
      <c r="H248" s="124" t="s">
        <v>513</v>
      </c>
      <c r="I248" s="124" t="s">
        <v>513</v>
      </c>
      <c r="J248" s="123" t="s">
        <v>512</v>
      </c>
      <c r="K248" s="126" t="s">
        <v>515</v>
      </c>
      <c r="L248" s="126" t="s">
        <v>513</v>
      </c>
      <c r="M248" s="126"/>
      <c r="N248" s="127"/>
      <c r="O248" s="127"/>
      <c r="P248" s="127"/>
      <c r="S248" s="8"/>
      <c r="T248" s="8"/>
      <c r="U248" s="8"/>
      <c r="V248" s="8"/>
      <c r="W248" s="8"/>
      <c r="X248" s="8"/>
      <c r="Y248" s="8"/>
      <c r="Z248" s="8"/>
      <c r="AA248" s="8"/>
      <c r="AB248" s="8"/>
      <c r="AC248" s="8"/>
      <c r="AD248" s="8"/>
      <c r="AE248" s="8"/>
      <c r="AF248" s="8"/>
      <c r="AG248" s="8"/>
    </row>
    <row r="249" spans="1:33" s="29" customFormat="1" ht="60" customHeight="1" x14ac:dyDescent="0.2">
      <c r="A249" s="204" t="s">
        <v>407</v>
      </c>
      <c r="B249" s="204"/>
      <c r="C249" s="204"/>
      <c r="D249" s="124" t="s">
        <v>476</v>
      </c>
      <c r="E249" s="128"/>
      <c r="F249" s="128"/>
      <c r="G249" s="128">
        <v>1400.01</v>
      </c>
      <c r="H249" s="124" t="s">
        <v>513</v>
      </c>
      <c r="I249" s="124" t="s">
        <v>513</v>
      </c>
      <c r="J249" s="123" t="s">
        <v>512</v>
      </c>
      <c r="K249" s="126" t="s">
        <v>515</v>
      </c>
      <c r="L249" s="126" t="s">
        <v>513</v>
      </c>
      <c r="M249" s="126"/>
      <c r="N249" s="127"/>
      <c r="O249" s="127"/>
      <c r="P249" s="127"/>
      <c r="S249" s="8"/>
      <c r="T249" s="8"/>
      <c r="U249" s="8"/>
      <c r="V249" s="8"/>
      <c r="W249" s="8"/>
      <c r="X249" s="8"/>
      <c r="Y249" s="8"/>
      <c r="Z249" s="8"/>
      <c r="AA249" s="8"/>
      <c r="AB249" s="8"/>
      <c r="AC249" s="8"/>
      <c r="AD249" s="8"/>
      <c r="AE249" s="8"/>
      <c r="AF249" s="8"/>
      <c r="AG249" s="8"/>
    </row>
    <row r="250" spans="1:33" s="29" customFormat="1" ht="60" customHeight="1" x14ac:dyDescent="0.2">
      <c r="A250" s="204" t="s">
        <v>408</v>
      </c>
      <c r="B250" s="204"/>
      <c r="C250" s="204"/>
      <c r="D250" s="124" t="s">
        <v>476</v>
      </c>
      <c r="E250" s="129"/>
      <c r="F250" s="129"/>
      <c r="G250" s="129">
        <v>0</v>
      </c>
      <c r="H250" s="124" t="s">
        <v>513</v>
      </c>
      <c r="I250" s="124" t="s">
        <v>513</v>
      </c>
      <c r="J250" s="123" t="s">
        <v>512</v>
      </c>
      <c r="K250" s="126" t="s">
        <v>515</v>
      </c>
      <c r="L250" s="126" t="s">
        <v>513</v>
      </c>
      <c r="M250" s="130"/>
      <c r="N250" s="131"/>
      <c r="O250" s="131"/>
      <c r="P250" s="131"/>
      <c r="S250" s="8"/>
      <c r="T250" s="8"/>
      <c r="U250" s="8"/>
      <c r="V250" s="8"/>
      <c r="W250" s="8"/>
      <c r="X250" s="8"/>
      <c r="Y250" s="8"/>
      <c r="Z250" s="8"/>
      <c r="AA250" s="8"/>
      <c r="AB250" s="8"/>
      <c r="AC250" s="8"/>
      <c r="AD250" s="8"/>
      <c r="AE250" s="8"/>
      <c r="AF250" s="8"/>
      <c r="AG250" s="8"/>
    </row>
    <row r="251" spans="1:33" s="29" customFormat="1" ht="60" customHeight="1" x14ac:dyDescent="0.2">
      <c r="A251" s="204" t="s">
        <v>409</v>
      </c>
      <c r="B251" s="204"/>
      <c r="C251" s="204"/>
      <c r="D251" s="124" t="s">
        <v>476</v>
      </c>
      <c r="E251" s="129"/>
      <c r="F251" s="129"/>
      <c r="G251" s="129">
        <v>1</v>
      </c>
      <c r="H251" s="124" t="s">
        <v>513</v>
      </c>
      <c r="I251" s="124" t="s">
        <v>513</v>
      </c>
      <c r="J251" s="123" t="s">
        <v>512</v>
      </c>
      <c r="K251" s="126" t="s">
        <v>515</v>
      </c>
      <c r="L251" s="126" t="s">
        <v>513</v>
      </c>
      <c r="M251" s="130"/>
      <c r="N251" s="131"/>
      <c r="O251" s="131"/>
      <c r="P251" s="131"/>
      <c r="S251" s="8"/>
      <c r="T251" s="8"/>
      <c r="U251" s="8"/>
      <c r="V251" s="8"/>
      <c r="W251" s="8"/>
      <c r="X251" s="8"/>
      <c r="Y251" s="8"/>
      <c r="Z251" s="8"/>
      <c r="AA251" s="8"/>
      <c r="AB251" s="8"/>
      <c r="AC251" s="8"/>
      <c r="AD251" s="8"/>
      <c r="AE251" s="8"/>
      <c r="AF251" s="8"/>
      <c r="AG251" s="8"/>
    </row>
    <row r="252" spans="1:33" s="29" customFormat="1" ht="60" customHeight="1" x14ac:dyDescent="0.2">
      <c r="A252" s="204" t="s">
        <v>410</v>
      </c>
      <c r="B252" s="204"/>
      <c r="C252" s="204"/>
      <c r="D252" s="124" t="s">
        <v>476</v>
      </c>
      <c r="E252" s="129"/>
      <c r="F252" s="129"/>
      <c r="G252" s="129">
        <v>893</v>
      </c>
      <c r="H252" s="124" t="s">
        <v>513</v>
      </c>
      <c r="I252" s="124" t="s">
        <v>513</v>
      </c>
      <c r="J252" s="123" t="s">
        <v>512</v>
      </c>
      <c r="K252" s="126" t="s">
        <v>515</v>
      </c>
      <c r="L252" s="126" t="s">
        <v>513</v>
      </c>
      <c r="M252" s="130"/>
      <c r="N252" s="131"/>
      <c r="O252" s="131"/>
      <c r="P252" s="131"/>
      <c r="S252" s="8"/>
      <c r="T252" s="8"/>
      <c r="U252" s="8"/>
      <c r="V252" s="8"/>
      <c r="W252" s="8"/>
      <c r="X252" s="8"/>
      <c r="Y252" s="8"/>
      <c r="Z252" s="8"/>
      <c r="AA252" s="8"/>
      <c r="AB252" s="8"/>
      <c r="AC252" s="8"/>
      <c r="AD252" s="8"/>
      <c r="AE252" s="8"/>
      <c r="AF252" s="8"/>
      <c r="AG252" s="8"/>
    </row>
    <row r="253" spans="1:33" s="29" customFormat="1" ht="60" customHeight="1" x14ac:dyDescent="0.2">
      <c r="A253" s="204" t="s">
        <v>411</v>
      </c>
      <c r="B253" s="204"/>
      <c r="C253" s="204"/>
      <c r="D253" s="124" t="s">
        <v>476</v>
      </c>
      <c r="E253" s="129"/>
      <c r="F253" s="129"/>
      <c r="G253" s="129">
        <v>893</v>
      </c>
      <c r="H253" s="124" t="s">
        <v>513</v>
      </c>
      <c r="I253" s="124" t="s">
        <v>513</v>
      </c>
      <c r="J253" s="123" t="s">
        <v>512</v>
      </c>
      <c r="K253" s="126" t="s">
        <v>515</v>
      </c>
      <c r="L253" s="126" t="s">
        <v>513</v>
      </c>
      <c r="M253" s="130"/>
      <c r="N253" s="131"/>
      <c r="O253" s="131"/>
      <c r="P253" s="131"/>
      <c r="S253" s="8"/>
      <c r="T253" s="8"/>
      <c r="U253" s="8"/>
      <c r="V253" s="8"/>
      <c r="W253" s="8"/>
      <c r="X253" s="8"/>
      <c r="Y253" s="8"/>
      <c r="Z253" s="8"/>
      <c r="AA253" s="8"/>
      <c r="AB253" s="8"/>
      <c r="AC253" s="8"/>
      <c r="AD253" s="8"/>
      <c r="AE253" s="8"/>
      <c r="AF253" s="8"/>
      <c r="AG253" s="8"/>
    </row>
    <row r="254" spans="1:33" s="29" customFormat="1" ht="60" customHeight="1" x14ac:dyDescent="0.2">
      <c r="A254" s="204" t="s">
        <v>412</v>
      </c>
      <c r="B254" s="204"/>
      <c r="C254" s="204"/>
      <c r="D254" s="124" t="s">
        <v>476</v>
      </c>
      <c r="E254" s="129"/>
      <c r="F254" s="129"/>
      <c r="G254" s="129">
        <v>1</v>
      </c>
      <c r="H254" s="124" t="s">
        <v>513</v>
      </c>
      <c r="I254" s="124" t="s">
        <v>513</v>
      </c>
      <c r="J254" s="123" t="s">
        <v>512</v>
      </c>
      <c r="K254" s="126" t="s">
        <v>515</v>
      </c>
      <c r="L254" s="126" t="s">
        <v>513</v>
      </c>
      <c r="M254" s="130"/>
      <c r="N254" s="131"/>
      <c r="O254" s="131"/>
      <c r="P254" s="131"/>
      <c r="S254" s="8"/>
      <c r="T254" s="8"/>
      <c r="U254" s="8"/>
      <c r="V254" s="8"/>
      <c r="W254" s="8"/>
      <c r="X254" s="8"/>
      <c r="Y254" s="8"/>
      <c r="Z254" s="8"/>
      <c r="AA254" s="8"/>
      <c r="AB254" s="8"/>
      <c r="AC254" s="8"/>
      <c r="AD254" s="8"/>
      <c r="AE254" s="8"/>
      <c r="AF254" s="8"/>
      <c r="AG254" s="8"/>
    </row>
    <row r="255" spans="1:33" s="29" customFormat="1" ht="60" customHeight="1" x14ac:dyDescent="0.2">
      <c r="A255" s="204" t="s">
        <v>413</v>
      </c>
      <c r="B255" s="204"/>
      <c r="C255" s="204"/>
      <c r="D255" s="124" t="s">
        <v>477</v>
      </c>
      <c r="E255" s="129"/>
      <c r="F255" s="129"/>
      <c r="G255" s="129">
        <v>1071.8</v>
      </c>
      <c r="H255" s="124" t="s">
        <v>513</v>
      </c>
      <c r="I255" s="124" t="s">
        <v>513</v>
      </c>
      <c r="J255" s="123" t="s">
        <v>512</v>
      </c>
      <c r="K255" s="126" t="s">
        <v>515</v>
      </c>
      <c r="L255" s="126" t="s">
        <v>513</v>
      </c>
      <c r="M255" s="130"/>
      <c r="N255" s="131"/>
      <c r="O255" s="131"/>
      <c r="P255" s="131"/>
      <c r="S255" s="8"/>
      <c r="T255" s="8"/>
      <c r="U255" s="8"/>
      <c r="V255" s="8"/>
      <c r="W255" s="8"/>
      <c r="X255" s="8"/>
      <c r="Y255" s="8"/>
      <c r="Z255" s="8"/>
      <c r="AA255" s="8"/>
      <c r="AB255" s="8"/>
      <c r="AC255" s="8"/>
      <c r="AD255" s="8"/>
      <c r="AE255" s="8"/>
      <c r="AF255" s="8"/>
      <c r="AG255" s="8"/>
    </row>
    <row r="256" spans="1:33" s="29" customFormat="1" ht="60" customHeight="1" x14ac:dyDescent="0.2">
      <c r="A256" s="204" t="s">
        <v>414</v>
      </c>
      <c r="B256" s="204"/>
      <c r="C256" s="204"/>
      <c r="D256" s="124" t="s">
        <v>478</v>
      </c>
      <c r="E256" s="129"/>
      <c r="F256" s="129"/>
      <c r="G256" s="129">
        <v>368</v>
      </c>
      <c r="H256" s="124" t="s">
        <v>513</v>
      </c>
      <c r="I256" s="124" t="s">
        <v>513</v>
      </c>
      <c r="J256" s="123" t="s">
        <v>512</v>
      </c>
      <c r="K256" s="126" t="s">
        <v>515</v>
      </c>
      <c r="L256" s="126" t="s">
        <v>513</v>
      </c>
      <c r="M256" s="130"/>
      <c r="N256" s="131"/>
      <c r="O256" s="131"/>
      <c r="P256" s="131"/>
      <c r="S256" s="8"/>
      <c r="T256" s="8"/>
      <c r="U256" s="8"/>
      <c r="V256" s="8"/>
      <c r="W256" s="8"/>
      <c r="X256" s="8"/>
      <c r="Y256" s="8"/>
      <c r="Z256" s="8"/>
      <c r="AA256" s="8"/>
      <c r="AB256" s="8"/>
      <c r="AC256" s="8"/>
      <c r="AD256" s="8"/>
      <c r="AE256" s="8"/>
      <c r="AF256" s="8"/>
      <c r="AG256" s="8"/>
    </row>
    <row r="257" spans="1:33" s="29" customFormat="1" ht="60" customHeight="1" x14ac:dyDescent="0.2">
      <c r="A257" s="204" t="s">
        <v>415</v>
      </c>
      <c r="B257" s="204"/>
      <c r="C257" s="204"/>
      <c r="D257" s="124" t="s">
        <v>478</v>
      </c>
      <c r="E257" s="129"/>
      <c r="F257" s="129"/>
      <c r="G257" s="129">
        <v>368</v>
      </c>
      <c r="H257" s="124" t="s">
        <v>513</v>
      </c>
      <c r="I257" s="124" t="s">
        <v>513</v>
      </c>
      <c r="J257" s="123" t="s">
        <v>512</v>
      </c>
      <c r="K257" s="126" t="s">
        <v>515</v>
      </c>
      <c r="L257" s="126" t="s">
        <v>513</v>
      </c>
      <c r="M257" s="130"/>
      <c r="N257" s="131"/>
      <c r="O257" s="131"/>
      <c r="P257" s="131"/>
      <c r="S257" s="8"/>
      <c r="T257" s="8"/>
      <c r="U257" s="8"/>
      <c r="V257" s="8"/>
      <c r="W257" s="8"/>
      <c r="X257" s="8"/>
      <c r="Y257" s="8"/>
      <c r="Z257" s="8"/>
      <c r="AA257" s="8"/>
      <c r="AB257" s="8"/>
      <c r="AC257" s="8"/>
      <c r="AD257" s="8"/>
      <c r="AE257" s="8"/>
      <c r="AF257" s="8"/>
      <c r="AG257" s="8"/>
    </row>
    <row r="258" spans="1:33" s="29" customFormat="1" ht="60" customHeight="1" x14ac:dyDescent="0.2">
      <c r="A258" s="204" t="s">
        <v>416</v>
      </c>
      <c r="B258" s="204"/>
      <c r="C258" s="204"/>
      <c r="D258" s="124" t="s">
        <v>478</v>
      </c>
      <c r="E258" s="129"/>
      <c r="F258" s="129"/>
      <c r="G258" s="129">
        <v>368</v>
      </c>
      <c r="H258" s="124" t="s">
        <v>513</v>
      </c>
      <c r="I258" s="124" t="s">
        <v>513</v>
      </c>
      <c r="J258" s="123" t="s">
        <v>512</v>
      </c>
      <c r="K258" s="126" t="s">
        <v>515</v>
      </c>
      <c r="L258" s="126" t="s">
        <v>513</v>
      </c>
      <c r="M258" s="130"/>
      <c r="N258" s="131"/>
      <c r="O258" s="131"/>
      <c r="P258" s="131"/>
      <c r="S258" s="8"/>
      <c r="T258" s="8"/>
      <c r="U258" s="8"/>
      <c r="V258" s="8"/>
      <c r="W258" s="8"/>
      <c r="X258" s="8"/>
      <c r="Y258" s="8"/>
      <c r="Z258" s="8"/>
      <c r="AA258" s="8"/>
      <c r="AB258" s="8"/>
      <c r="AC258" s="8"/>
      <c r="AD258" s="8"/>
      <c r="AE258" s="8"/>
      <c r="AF258" s="8"/>
      <c r="AG258" s="8"/>
    </row>
    <row r="259" spans="1:33" s="29" customFormat="1" ht="60" customHeight="1" x14ac:dyDescent="0.2">
      <c r="A259" s="204" t="s">
        <v>417</v>
      </c>
      <c r="B259" s="204"/>
      <c r="C259" s="204"/>
      <c r="D259" s="124" t="s">
        <v>479</v>
      </c>
      <c r="E259" s="129"/>
      <c r="F259" s="129"/>
      <c r="G259" s="129">
        <v>5846.6</v>
      </c>
      <c r="H259" s="129" t="s">
        <v>517</v>
      </c>
      <c r="I259" s="129" t="s">
        <v>516</v>
      </c>
      <c r="J259" s="132" t="s">
        <v>511</v>
      </c>
      <c r="K259" s="126" t="s">
        <v>515</v>
      </c>
      <c r="L259" s="135">
        <v>0.1</v>
      </c>
      <c r="M259" s="130" t="s">
        <v>525</v>
      </c>
      <c r="N259" s="131"/>
      <c r="O259" s="131"/>
      <c r="P259" s="131"/>
      <c r="S259" s="8"/>
      <c r="T259" s="8"/>
      <c r="U259" s="8"/>
      <c r="V259" s="8"/>
      <c r="W259" s="8"/>
      <c r="X259" s="8"/>
      <c r="Y259" s="8"/>
      <c r="Z259" s="8"/>
      <c r="AA259" s="8"/>
      <c r="AB259" s="8"/>
      <c r="AC259" s="8"/>
      <c r="AD259" s="8"/>
      <c r="AE259" s="8"/>
      <c r="AF259" s="8"/>
      <c r="AG259" s="8"/>
    </row>
    <row r="260" spans="1:33" s="29" customFormat="1" ht="60" customHeight="1" x14ac:dyDescent="0.2">
      <c r="A260" s="204" t="s">
        <v>418</v>
      </c>
      <c r="B260" s="204"/>
      <c r="C260" s="204"/>
      <c r="D260" s="124" t="s">
        <v>480</v>
      </c>
      <c r="E260" s="129"/>
      <c r="F260" s="129"/>
      <c r="G260" s="129">
        <v>1797.97</v>
      </c>
      <c r="H260" s="124" t="s">
        <v>513</v>
      </c>
      <c r="I260" s="124" t="s">
        <v>513</v>
      </c>
      <c r="J260" s="123" t="s">
        <v>512</v>
      </c>
      <c r="K260" s="126" t="s">
        <v>515</v>
      </c>
      <c r="L260" s="126" t="s">
        <v>513</v>
      </c>
      <c r="M260" s="130"/>
      <c r="N260" s="131"/>
      <c r="O260" s="131"/>
      <c r="P260" s="131"/>
      <c r="S260" s="8"/>
      <c r="T260" s="8"/>
      <c r="U260" s="8"/>
      <c r="V260" s="8"/>
      <c r="W260" s="8"/>
      <c r="X260" s="8"/>
      <c r="Y260" s="8"/>
      <c r="Z260" s="8"/>
      <c r="AA260" s="8"/>
      <c r="AB260" s="8"/>
      <c r="AC260" s="8"/>
      <c r="AD260" s="8"/>
      <c r="AE260" s="8"/>
      <c r="AF260" s="8"/>
      <c r="AG260" s="8"/>
    </row>
    <row r="261" spans="1:33" s="29" customFormat="1" ht="60" customHeight="1" x14ac:dyDescent="0.2">
      <c r="A261" s="204" t="s">
        <v>419</v>
      </c>
      <c r="B261" s="204"/>
      <c r="C261" s="204"/>
      <c r="D261" s="124" t="s">
        <v>481</v>
      </c>
      <c r="E261" s="129"/>
      <c r="F261" s="129"/>
      <c r="G261" s="129">
        <v>1</v>
      </c>
      <c r="H261" s="124" t="s">
        <v>513</v>
      </c>
      <c r="I261" s="124" t="s">
        <v>513</v>
      </c>
      <c r="J261" s="123" t="s">
        <v>512</v>
      </c>
      <c r="K261" s="126" t="s">
        <v>515</v>
      </c>
      <c r="L261" s="126" t="s">
        <v>513</v>
      </c>
      <c r="M261" s="130"/>
      <c r="N261" s="131"/>
      <c r="O261" s="131"/>
      <c r="P261" s="131"/>
      <c r="S261" s="8"/>
      <c r="T261" s="8"/>
      <c r="U261" s="8"/>
      <c r="V261" s="8"/>
      <c r="W261" s="8"/>
      <c r="X261" s="8"/>
      <c r="Y261" s="8"/>
      <c r="Z261" s="8"/>
      <c r="AA261" s="8"/>
      <c r="AB261" s="8"/>
      <c r="AC261" s="8"/>
      <c r="AD261" s="8"/>
      <c r="AE261" s="8"/>
      <c r="AF261" s="8"/>
      <c r="AG261" s="8"/>
    </row>
    <row r="262" spans="1:33" s="29" customFormat="1" ht="60" customHeight="1" x14ac:dyDescent="0.2">
      <c r="A262" s="204" t="s">
        <v>420</v>
      </c>
      <c r="B262" s="204"/>
      <c r="C262" s="204"/>
      <c r="D262" s="124" t="s">
        <v>482</v>
      </c>
      <c r="E262" s="129"/>
      <c r="F262" s="129"/>
      <c r="G262" s="129">
        <v>800</v>
      </c>
      <c r="H262" s="124" t="s">
        <v>513</v>
      </c>
      <c r="I262" s="124" t="s">
        <v>513</v>
      </c>
      <c r="J262" s="123" t="s">
        <v>512</v>
      </c>
      <c r="K262" s="126" t="s">
        <v>515</v>
      </c>
      <c r="L262" s="126" t="s">
        <v>513</v>
      </c>
      <c r="M262" s="130"/>
      <c r="N262" s="131"/>
      <c r="O262" s="131"/>
      <c r="P262" s="131"/>
      <c r="S262" s="8"/>
      <c r="T262" s="8"/>
      <c r="U262" s="8"/>
      <c r="V262" s="8"/>
      <c r="W262" s="8"/>
      <c r="X262" s="8"/>
      <c r="Y262" s="8"/>
      <c r="Z262" s="8"/>
      <c r="AA262" s="8"/>
      <c r="AB262" s="8"/>
      <c r="AC262" s="8"/>
      <c r="AD262" s="8"/>
      <c r="AE262" s="8"/>
      <c r="AF262" s="8"/>
      <c r="AG262" s="8"/>
    </row>
    <row r="263" spans="1:33" s="29" customFormat="1" ht="60" customHeight="1" x14ac:dyDescent="0.2">
      <c r="A263" s="204" t="s">
        <v>421</v>
      </c>
      <c r="B263" s="204"/>
      <c r="C263" s="204"/>
      <c r="D263" s="124" t="s">
        <v>482</v>
      </c>
      <c r="E263" s="129"/>
      <c r="F263" s="129"/>
      <c r="G263" s="129">
        <v>1</v>
      </c>
      <c r="H263" s="124" t="s">
        <v>513</v>
      </c>
      <c r="I263" s="124" t="s">
        <v>513</v>
      </c>
      <c r="J263" s="123" t="s">
        <v>512</v>
      </c>
      <c r="K263" s="126" t="s">
        <v>515</v>
      </c>
      <c r="L263" s="126" t="s">
        <v>513</v>
      </c>
      <c r="M263" s="130"/>
      <c r="N263" s="131"/>
      <c r="O263" s="131"/>
      <c r="P263" s="131"/>
      <c r="S263" s="8"/>
      <c r="T263" s="8"/>
      <c r="U263" s="8"/>
      <c r="V263" s="8"/>
      <c r="W263" s="8"/>
      <c r="X263" s="8"/>
      <c r="Y263" s="8"/>
      <c r="Z263" s="8"/>
      <c r="AA263" s="8"/>
      <c r="AB263" s="8"/>
      <c r="AC263" s="8"/>
      <c r="AD263" s="8"/>
      <c r="AE263" s="8"/>
      <c r="AF263" s="8"/>
      <c r="AG263" s="8"/>
    </row>
    <row r="264" spans="1:33" s="29" customFormat="1" ht="60" customHeight="1" x14ac:dyDescent="0.2">
      <c r="A264" s="204" t="s">
        <v>422</v>
      </c>
      <c r="B264" s="204"/>
      <c r="C264" s="204"/>
      <c r="D264" s="124" t="s">
        <v>482</v>
      </c>
      <c r="E264" s="129"/>
      <c r="F264" s="129"/>
      <c r="G264" s="129">
        <v>1</v>
      </c>
      <c r="H264" s="124" t="s">
        <v>513</v>
      </c>
      <c r="I264" s="124" t="s">
        <v>513</v>
      </c>
      <c r="J264" s="123" t="s">
        <v>512</v>
      </c>
      <c r="K264" s="126" t="s">
        <v>515</v>
      </c>
      <c r="L264" s="126" t="s">
        <v>513</v>
      </c>
      <c r="M264" s="130"/>
      <c r="N264" s="131"/>
      <c r="O264" s="131"/>
      <c r="P264" s="131"/>
      <c r="S264" s="8"/>
      <c r="T264" s="8"/>
      <c r="U264" s="8"/>
      <c r="V264" s="8"/>
      <c r="W264" s="8"/>
      <c r="X264" s="8"/>
      <c r="Y264" s="8"/>
      <c r="Z264" s="8"/>
      <c r="AA264" s="8"/>
      <c r="AB264" s="8"/>
      <c r="AC264" s="8"/>
      <c r="AD264" s="8"/>
      <c r="AE264" s="8"/>
      <c r="AF264" s="8"/>
      <c r="AG264" s="8"/>
    </row>
    <row r="265" spans="1:33" s="29" customFormat="1" ht="60" customHeight="1" x14ac:dyDescent="0.2">
      <c r="A265" s="204" t="s">
        <v>423</v>
      </c>
      <c r="B265" s="204"/>
      <c r="C265" s="204"/>
      <c r="D265" s="124" t="s">
        <v>482</v>
      </c>
      <c r="E265" s="129"/>
      <c r="F265" s="129"/>
      <c r="G265" s="129">
        <v>1</v>
      </c>
      <c r="H265" s="124" t="s">
        <v>513</v>
      </c>
      <c r="I265" s="124" t="s">
        <v>513</v>
      </c>
      <c r="J265" s="123" t="s">
        <v>512</v>
      </c>
      <c r="K265" s="126" t="s">
        <v>515</v>
      </c>
      <c r="L265" s="126" t="s">
        <v>513</v>
      </c>
      <c r="M265" s="130"/>
      <c r="N265" s="131"/>
      <c r="O265" s="131"/>
      <c r="P265" s="131"/>
      <c r="S265" s="8"/>
      <c r="T265" s="8"/>
      <c r="U265" s="8"/>
      <c r="V265" s="8"/>
      <c r="W265" s="8"/>
      <c r="X265" s="8"/>
      <c r="Y265" s="8"/>
      <c r="Z265" s="8"/>
      <c r="AA265" s="8"/>
      <c r="AB265" s="8"/>
      <c r="AC265" s="8"/>
      <c r="AD265" s="8"/>
      <c r="AE265" s="8"/>
      <c r="AF265" s="8"/>
      <c r="AG265" s="8"/>
    </row>
    <row r="266" spans="1:33" s="29" customFormat="1" ht="60" customHeight="1" x14ac:dyDescent="0.2">
      <c r="A266" s="204" t="s">
        <v>424</v>
      </c>
      <c r="B266" s="204"/>
      <c r="C266" s="204"/>
      <c r="D266" s="124" t="s">
        <v>482</v>
      </c>
      <c r="E266" s="129"/>
      <c r="F266" s="129"/>
      <c r="G266" s="129">
        <v>1</v>
      </c>
      <c r="H266" s="124" t="s">
        <v>513</v>
      </c>
      <c r="I266" s="124" t="s">
        <v>513</v>
      </c>
      <c r="J266" s="123" t="s">
        <v>512</v>
      </c>
      <c r="K266" s="126" t="s">
        <v>515</v>
      </c>
      <c r="L266" s="126" t="s">
        <v>513</v>
      </c>
      <c r="M266" s="130"/>
      <c r="N266" s="131"/>
      <c r="O266" s="131"/>
      <c r="P266" s="131"/>
      <c r="S266" s="8"/>
      <c r="T266" s="8"/>
      <c r="U266" s="8"/>
      <c r="V266" s="8"/>
      <c r="W266" s="8"/>
      <c r="X266" s="8"/>
      <c r="Y266" s="8"/>
      <c r="Z266" s="8"/>
      <c r="AA266" s="8"/>
      <c r="AB266" s="8"/>
      <c r="AC266" s="8"/>
      <c r="AD266" s="8"/>
      <c r="AE266" s="8"/>
      <c r="AF266" s="8"/>
      <c r="AG266" s="8"/>
    </row>
    <row r="267" spans="1:33" s="29" customFormat="1" ht="60" customHeight="1" x14ac:dyDescent="0.2">
      <c r="A267" s="204" t="s">
        <v>425</v>
      </c>
      <c r="B267" s="204"/>
      <c r="C267" s="204"/>
      <c r="D267" s="124" t="s">
        <v>482</v>
      </c>
      <c r="E267" s="129"/>
      <c r="F267" s="129"/>
      <c r="G267" s="129">
        <v>1</v>
      </c>
      <c r="H267" s="124" t="s">
        <v>513</v>
      </c>
      <c r="I267" s="124" t="s">
        <v>513</v>
      </c>
      <c r="J267" s="123" t="s">
        <v>512</v>
      </c>
      <c r="K267" s="126" t="s">
        <v>515</v>
      </c>
      <c r="L267" s="126" t="s">
        <v>513</v>
      </c>
      <c r="M267" s="130"/>
      <c r="N267" s="131"/>
      <c r="O267" s="131"/>
      <c r="P267" s="131"/>
      <c r="S267" s="8"/>
      <c r="T267" s="8"/>
      <c r="U267" s="8"/>
      <c r="V267" s="8"/>
      <c r="W267" s="8"/>
      <c r="X267" s="8"/>
      <c r="Y267" s="8"/>
      <c r="Z267" s="8"/>
      <c r="AA267" s="8"/>
      <c r="AB267" s="8"/>
      <c r="AC267" s="8"/>
      <c r="AD267" s="8"/>
      <c r="AE267" s="8"/>
      <c r="AF267" s="8"/>
      <c r="AG267" s="8"/>
    </row>
    <row r="268" spans="1:33" s="29" customFormat="1" ht="60" customHeight="1" x14ac:dyDescent="0.2">
      <c r="A268" s="204" t="s">
        <v>426</v>
      </c>
      <c r="B268" s="204"/>
      <c r="C268" s="204"/>
      <c r="D268" s="124" t="s">
        <v>482</v>
      </c>
      <c r="E268" s="129"/>
      <c r="F268" s="129"/>
      <c r="G268" s="129">
        <v>1</v>
      </c>
      <c r="H268" s="124" t="s">
        <v>513</v>
      </c>
      <c r="I268" s="124" t="s">
        <v>513</v>
      </c>
      <c r="J268" s="123" t="s">
        <v>512</v>
      </c>
      <c r="K268" s="126" t="s">
        <v>515</v>
      </c>
      <c r="L268" s="126" t="s">
        <v>513</v>
      </c>
      <c r="M268" s="130"/>
      <c r="N268" s="131"/>
      <c r="O268" s="131"/>
      <c r="P268" s="131"/>
      <c r="S268" s="8"/>
      <c r="T268" s="8"/>
      <c r="U268" s="8"/>
      <c r="V268" s="8"/>
      <c r="W268" s="8"/>
      <c r="X268" s="8"/>
      <c r="Y268" s="8"/>
      <c r="Z268" s="8"/>
      <c r="AA268" s="8"/>
      <c r="AB268" s="8"/>
      <c r="AC268" s="8"/>
      <c r="AD268" s="8"/>
      <c r="AE268" s="8"/>
      <c r="AF268" s="8"/>
      <c r="AG268" s="8"/>
    </row>
    <row r="269" spans="1:33" s="29" customFormat="1" ht="60" customHeight="1" x14ac:dyDescent="0.2">
      <c r="A269" s="204" t="s">
        <v>427</v>
      </c>
      <c r="B269" s="204"/>
      <c r="C269" s="204"/>
      <c r="D269" s="124" t="s">
        <v>483</v>
      </c>
      <c r="E269" s="129"/>
      <c r="F269" s="129"/>
      <c r="G269" s="129">
        <v>1</v>
      </c>
      <c r="H269" s="124" t="s">
        <v>513</v>
      </c>
      <c r="I269" s="124" t="s">
        <v>513</v>
      </c>
      <c r="J269" s="123" t="s">
        <v>512</v>
      </c>
      <c r="K269" s="126" t="s">
        <v>515</v>
      </c>
      <c r="L269" s="126" t="s">
        <v>513</v>
      </c>
      <c r="M269" s="130"/>
      <c r="N269" s="131"/>
      <c r="O269" s="131"/>
      <c r="P269" s="131"/>
      <c r="S269" s="8"/>
      <c r="T269" s="8"/>
      <c r="U269" s="8"/>
      <c r="V269" s="8"/>
      <c r="W269" s="8"/>
      <c r="X269" s="8"/>
      <c r="Y269" s="8"/>
      <c r="Z269" s="8"/>
      <c r="AA269" s="8"/>
      <c r="AB269" s="8"/>
      <c r="AC269" s="8"/>
      <c r="AD269" s="8"/>
      <c r="AE269" s="8"/>
      <c r="AF269" s="8"/>
      <c r="AG269" s="8"/>
    </row>
    <row r="270" spans="1:33" s="29" customFormat="1" ht="60" customHeight="1" x14ac:dyDescent="0.2">
      <c r="A270" s="204" t="s">
        <v>428</v>
      </c>
      <c r="B270" s="204"/>
      <c r="C270" s="204"/>
      <c r="D270" s="124" t="s">
        <v>483</v>
      </c>
      <c r="E270" s="129"/>
      <c r="F270" s="129"/>
      <c r="G270" s="129">
        <v>621</v>
      </c>
      <c r="H270" s="124" t="s">
        <v>513</v>
      </c>
      <c r="I270" s="124" t="s">
        <v>513</v>
      </c>
      <c r="J270" s="123" t="s">
        <v>512</v>
      </c>
      <c r="K270" s="126" t="s">
        <v>515</v>
      </c>
      <c r="L270" s="126" t="s">
        <v>513</v>
      </c>
      <c r="M270" s="130"/>
      <c r="N270" s="131"/>
      <c r="O270" s="131"/>
      <c r="P270" s="131"/>
      <c r="S270" s="8"/>
      <c r="T270" s="8"/>
      <c r="U270" s="8"/>
      <c r="V270" s="8"/>
      <c r="W270" s="8"/>
      <c r="X270" s="8"/>
      <c r="Y270" s="8"/>
      <c r="Z270" s="8"/>
      <c r="AA270" s="8"/>
      <c r="AB270" s="8"/>
      <c r="AC270" s="8"/>
      <c r="AD270" s="8"/>
      <c r="AE270" s="8"/>
      <c r="AF270" s="8"/>
      <c r="AG270" s="8"/>
    </row>
    <row r="271" spans="1:33" s="29" customFormat="1" ht="60" customHeight="1" x14ac:dyDescent="0.2">
      <c r="A271" s="204" t="s">
        <v>429</v>
      </c>
      <c r="B271" s="204"/>
      <c r="C271" s="204"/>
      <c r="D271" s="124" t="s">
        <v>483</v>
      </c>
      <c r="E271" s="129"/>
      <c r="F271" s="129"/>
      <c r="G271" s="129">
        <v>621</v>
      </c>
      <c r="H271" s="124" t="s">
        <v>513</v>
      </c>
      <c r="I271" s="124" t="s">
        <v>513</v>
      </c>
      <c r="J271" s="123" t="s">
        <v>512</v>
      </c>
      <c r="K271" s="126" t="s">
        <v>515</v>
      </c>
      <c r="L271" s="126" t="s">
        <v>513</v>
      </c>
      <c r="M271" s="130"/>
      <c r="N271" s="131"/>
      <c r="O271" s="131"/>
      <c r="P271" s="131"/>
      <c r="S271" s="8"/>
      <c r="T271" s="8"/>
      <c r="U271" s="8"/>
      <c r="V271" s="8"/>
      <c r="W271" s="8"/>
      <c r="X271" s="8"/>
      <c r="Y271" s="8"/>
      <c r="Z271" s="8"/>
      <c r="AA271" s="8"/>
      <c r="AB271" s="8"/>
      <c r="AC271" s="8"/>
      <c r="AD271" s="8"/>
      <c r="AE271" s="8"/>
      <c r="AF271" s="8"/>
      <c r="AG271" s="8"/>
    </row>
    <row r="272" spans="1:33" s="29" customFormat="1" ht="60" customHeight="1" x14ac:dyDescent="0.2">
      <c r="A272" s="204" t="s">
        <v>430</v>
      </c>
      <c r="B272" s="204"/>
      <c r="C272" s="204"/>
      <c r="D272" s="124" t="s">
        <v>483</v>
      </c>
      <c r="E272" s="129"/>
      <c r="F272" s="129"/>
      <c r="G272" s="129">
        <v>621</v>
      </c>
      <c r="H272" s="124" t="s">
        <v>513</v>
      </c>
      <c r="I272" s="124" t="s">
        <v>513</v>
      </c>
      <c r="J272" s="123" t="s">
        <v>512</v>
      </c>
      <c r="K272" s="126" t="s">
        <v>515</v>
      </c>
      <c r="L272" s="126" t="s">
        <v>513</v>
      </c>
      <c r="M272" s="130"/>
      <c r="N272" s="131"/>
      <c r="O272" s="131"/>
      <c r="P272" s="131"/>
      <c r="S272" s="8"/>
      <c r="T272" s="8"/>
      <c r="U272" s="8"/>
      <c r="V272" s="8"/>
      <c r="W272" s="8"/>
      <c r="X272" s="8"/>
      <c r="Y272" s="8"/>
      <c r="Z272" s="8"/>
      <c r="AA272" s="8"/>
      <c r="AB272" s="8"/>
      <c r="AC272" s="8"/>
      <c r="AD272" s="8"/>
      <c r="AE272" s="8"/>
      <c r="AF272" s="8"/>
      <c r="AG272" s="8"/>
    </row>
    <row r="273" spans="1:33" s="29" customFormat="1" ht="60" customHeight="1" x14ac:dyDescent="0.2">
      <c r="A273" s="204" t="s">
        <v>431</v>
      </c>
      <c r="B273" s="204"/>
      <c r="C273" s="204"/>
      <c r="D273" s="124" t="s">
        <v>483</v>
      </c>
      <c r="E273" s="129"/>
      <c r="F273" s="129"/>
      <c r="G273" s="129">
        <v>1</v>
      </c>
      <c r="H273" s="124" t="s">
        <v>513</v>
      </c>
      <c r="I273" s="124" t="s">
        <v>513</v>
      </c>
      <c r="J273" s="123" t="s">
        <v>512</v>
      </c>
      <c r="K273" s="126" t="s">
        <v>515</v>
      </c>
      <c r="L273" s="126" t="s">
        <v>513</v>
      </c>
      <c r="M273" s="130"/>
      <c r="N273" s="131"/>
      <c r="O273" s="131"/>
      <c r="P273" s="131"/>
      <c r="S273" s="8"/>
      <c r="T273" s="8"/>
      <c r="U273" s="8"/>
      <c r="V273" s="8"/>
      <c r="W273" s="8"/>
      <c r="X273" s="8"/>
      <c r="Y273" s="8"/>
      <c r="Z273" s="8"/>
      <c r="AA273" s="8"/>
      <c r="AB273" s="8"/>
      <c r="AC273" s="8"/>
      <c r="AD273" s="8"/>
      <c r="AE273" s="8"/>
      <c r="AF273" s="8"/>
      <c r="AG273" s="8"/>
    </row>
    <row r="274" spans="1:33" s="29" customFormat="1" ht="60" customHeight="1" x14ac:dyDescent="0.2">
      <c r="A274" s="204" t="s">
        <v>432</v>
      </c>
      <c r="B274" s="204"/>
      <c r="C274" s="204"/>
      <c r="D274" s="124" t="s">
        <v>483</v>
      </c>
      <c r="E274" s="129"/>
      <c r="F274" s="129"/>
      <c r="G274" s="129">
        <v>1</v>
      </c>
      <c r="H274" s="124" t="s">
        <v>513</v>
      </c>
      <c r="I274" s="124" t="s">
        <v>513</v>
      </c>
      <c r="J274" s="123" t="s">
        <v>512</v>
      </c>
      <c r="K274" s="126" t="s">
        <v>515</v>
      </c>
      <c r="L274" s="126" t="s">
        <v>513</v>
      </c>
      <c r="M274" s="130"/>
      <c r="N274" s="131"/>
      <c r="O274" s="131"/>
      <c r="P274" s="131"/>
      <c r="S274" s="8"/>
      <c r="T274" s="8"/>
      <c r="U274" s="8"/>
      <c r="V274" s="8"/>
      <c r="W274" s="8"/>
      <c r="X274" s="8"/>
      <c r="Y274" s="8"/>
      <c r="Z274" s="8"/>
      <c r="AA274" s="8"/>
      <c r="AB274" s="8"/>
      <c r="AC274" s="8"/>
      <c r="AD274" s="8"/>
      <c r="AE274" s="8"/>
      <c r="AF274" s="8"/>
      <c r="AG274" s="8"/>
    </row>
    <row r="275" spans="1:33" s="29" customFormat="1" ht="60" customHeight="1" x14ac:dyDescent="0.2">
      <c r="A275" s="204" t="s">
        <v>433</v>
      </c>
      <c r="B275" s="204"/>
      <c r="C275" s="204"/>
      <c r="D275" s="124" t="s">
        <v>483</v>
      </c>
      <c r="E275" s="129"/>
      <c r="F275" s="129"/>
      <c r="G275" s="129">
        <v>621</v>
      </c>
      <c r="H275" s="124" t="s">
        <v>513</v>
      </c>
      <c r="I275" s="124" t="s">
        <v>513</v>
      </c>
      <c r="J275" s="123" t="s">
        <v>512</v>
      </c>
      <c r="K275" s="126" t="s">
        <v>515</v>
      </c>
      <c r="L275" s="126" t="s">
        <v>513</v>
      </c>
      <c r="M275" s="130"/>
      <c r="N275" s="131"/>
      <c r="O275" s="131"/>
      <c r="P275" s="131"/>
      <c r="S275" s="8"/>
      <c r="T275" s="8"/>
      <c r="U275" s="8"/>
      <c r="V275" s="8"/>
      <c r="W275" s="8"/>
      <c r="X275" s="8"/>
      <c r="Y275" s="8"/>
      <c r="Z275" s="8"/>
      <c r="AA275" s="8"/>
      <c r="AB275" s="8"/>
      <c r="AC275" s="8"/>
      <c r="AD275" s="8"/>
      <c r="AE275" s="8"/>
      <c r="AF275" s="8"/>
      <c r="AG275" s="8"/>
    </row>
    <row r="276" spans="1:33" s="29" customFormat="1" ht="60" customHeight="1" x14ac:dyDescent="0.2">
      <c r="A276" s="204" t="s">
        <v>434</v>
      </c>
      <c r="B276" s="204"/>
      <c r="C276" s="204"/>
      <c r="D276" s="124" t="s">
        <v>483</v>
      </c>
      <c r="E276" s="129"/>
      <c r="F276" s="129"/>
      <c r="G276" s="129">
        <v>621</v>
      </c>
      <c r="H276" s="124" t="s">
        <v>513</v>
      </c>
      <c r="I276" s="124" t="s">
        <v>513</v>
      </c>
      <c r="J276" s="123" t="s">
        <v>512</v>
      </c>
      <c r="K276" s="126" t="s">
        <v>515</v>
      </c>
      <c r="L276" s="126" t="s">
        <v>513</v>
      </c>
      <c r="M276" s="130"/>
      <c r="N276" s="131"/>
      <c r="O276" s="131"/>
      <c r="P276" s="131"/>
      <c r="S276" s="8"/>
      <c r="T276" s="8"/>
      <c r="U276" s="8"/>
      <c r="V276" s="8"/>
      <c r="W276" s="8"/>
      <c r="X276" s="8"/>
      <c r="Y276" s="8"/>
      <c r="Z276" s="8"/>
      <c r="AA276" s="8"/>
      <c r="AB276" s="8"/>
      <c r="AC276" s="8"/>
      <c r="AD276" s="8"/>
      <c r="AE276" s="8"/>
      <c r="AF276" s="8"/>
      <c r="AG276" s="8"/>
    </row>
    <row r="277" spans="1:33" s="29" customFormat="1" ht="60" customHeight="1" x14ac:dyDescent="0.2">
      <c r="A277" s="204" t="s">
        <v>435</v>
      </c>
      <c r="B277" s="204"/>
      <c r="C277" s="204"/>
      <c r="D277" s="124" t="s">
        <v>483</v>
      </c>
      <c r="E277" s="129"/>
      <c r="F277" s="129"/>
      <c r="G277" s="129">
        <v>621</v>
      </c>
      <c r="H277" s="124" t="s">
        <v>513</v>
      </c>
      <c r="I277" s="124" t="s">
        <v>513</v>
      </c>
      <c r="J277" s="123" t="s">
        <v>512</v>
      </c>
      <c r="K277" s="126" t="s">
        <v>515</v>
      </c>
      <c r="L277" s="126" t="s">
        <v>513</v>
      </c>
      <c r="M277" s="130"/>
      <c r="N277" s="131"/>
      <c r="O277" s="131"/>
      <c r="P277" s="131"/>
      <c r="S277" s="8"/>
      <c r="T277" s="8"/>
      <c r="U277" s="8"/>
      <c r="V277" s="8"/>
      <c r="W277" s="8"/>
      <c r="X277" s="8"/>
      <c r="Y277" s="8"/>
      <c r="Z277" s="8"/>
      <c r="AA277" s="8"/>
      <c r="AB277" s="8"/>
      <c r="AC277" s="8"/>
      <c r="AD277" s="8"/>
      <c r="AE277" s="8"/>
      <c r="AF277" s="8"/>
      <c r="AG277" s="8"/>
    </row>
    <row r="278" spans="1:33" s="29" customFormat="1" ht="60" customHeight="1" x14ac:dyDescent="0.2">
      <c r="A278" s="204" t="s">
        <v>436</v>
      </c>
      <c r="B278" s="204"/>
      <c r="C278" s="204"/>
      <c r="D278" s="124" t="s">
        <v>484</v>
      </c>
      <c r="E278" s="129"/>
      <c r="F278" s="129"/>
      <c r="G278" s="129">
        <v>195.5</v>
      </c>
      <c r="H278" s="124" t="s">
        <v>513</v>
      </c>
      <c r="I278" s="124" t="s">
        <v>513</v>
      </c>
      <c r="J278" s="123" t="s">
        <v>512</v>
      </c>
      <c r="K278" s="126" t="s">
        <v>515</v>
      </c>
      <c r="L278" s="126" t="s">
        <v>513</v>
      </c>
      <c r="M278" s="130"/>
      <c r="N278" s="131"/>
      <c r="O278" s="131"/>
      <c r="P278" s="131"/>
      <c r="S278" s="8"/>
      <c r="T278" s="8"/>
      <c r="U278" s="8"/>
      <c r="V278" s="8"/>
      <c r="W278" s="8"/>
      <c r="X278" s="8"/>
      <c r="Y278" s="8"/>
      <c r="Z278" s="8"/>
      <c r="AA278" s="8"/>
      <c r="AB278" s="8"/>
      <c r="AC278" s="8"/>
      <c r="AD278" s="8"/>
      <c r="AE278" s="8"/>
      <c r="AF278" s="8"/>
      <c r="AG278" s="8"/>
    </row>
    <row r="279" spans="1:33" s="29" customFormat="1" ht="60" customHeight="1" x14ac:dyDescent="0.2">
      <c r="A279" s="303" t="s">
        <v>437</v>
      </c>
      <c r="B279" s="303"/>
      <c r="C279" s="303"/>
      <c r="D279" s="124" t="s">
        <v>484</v>
      </c>
      <c r="E279" s="129"/>
      <c r="F279" s="129"/>
      <c r="G279" s="129">
        <v>195.5</v>
      </c>
      <c r="H279" s="124" t="s">
        <v>513</v>
      </c>
      <c r="I279" s="124" t="s">
        <v>513</v>
      </c>
      <c r="J279" s="123" t="s">
        <v>512</v>
      </c>
      <c r="K279" s="126" t="s">
        <v>515</v>
      </c>
      <c r="L279" s="126" t="s">
        <v>513</v>
      </c>
      <c r="M279" s="130"/>
      <c r="N279" s="131"/>
      <c r="O279" s="131"/>
      <c r="P279" s="131"/>
      <c r="S279" s="8"/>
      <c r="T279" s="8"/>
      <c r="U279" s="8"/>
      <c r="V279" s="8"/>
      <c r="W279" s="8"/>
      <c r="X279" s="8"/>
      <c r="Y279" s="8"/>
      <c r="Z279" s="8"/>
      <c r="AA279" s="8"/>
      <c r="AB279" s="8"/>
      <c r="AC279" s="8"/>
      <c r="AD279" s="8"/>
      <c r="AE279" s="8"/>
      <c r="AF279" s="8"/>
      <c r="AG279" s="8"/>
    </row>
    <row r="280" spans="1:33" s="29" customFormat="1" ht="60" customHeight="1" x14ac:dyDescent="0.2">
      <c r="A280" s="204" t="s">
        <v>438</v>
      </c>
      <c r="B280" s="204"/>
      <c r="C280" s="204"/>
      <c r="D280" s="124" t="s">
        <v>485</v>
      </c>
      <c r="E280" s="129"/>
      <c r="F280" s="129"/>
      <c r="G280" s="129">
        <v>1656</v>
      </c>
      <c r="H280" s="124" t="s">
        <v>513</v>
      </c>
      <c r="I280" s="124" t="s">
        <v>513</v>
      </c>
      <c r="J280" s="123" t="s">
        <v>512</v>
      </c>
      <c r="K280" s="126" t="s">
        <v>515</v>
      </c>
      <c r="L280" s="126" t="s">
        <v>513</v>
      </c>
      <c r="M280" s="130"/>
      <c r="N280" s="131"/>
      <c r="O280" s="131"/>
      <c r="P280" s="131"/>
      <c r="S280" s="8"/>
      <c r="T280" s="8"/>
      <c r="U280" s="8"/>
      <c r="V280" s="8"/>
      <c r="W280" s="8"/>
      <c r="X280" s="8"/>
      <c r="Y280" s="8"/>
      <c r="Z280" s="8"/>
      <c r="AA280" s="8"/>
      <c r="AB280" s="8"/>
      <c r="AC280" s="8"/>
      <c r="AD280" s="8"/>
      <c r="AE280" s="8"/>
      <c r="AF280" s="8"/>
      <c r="AG280" s="8"/>
    </row>
    <row r="281" spans="1:33" s="29" customFormat="1" ht="60" customHeight="1" x14ac:dyDescent="0.2">
      <c r="A281" s="204" t="s">
        <v>439</v>
      </c>
      <c r="B281" s="204"/>
      <c r="C281" s="204"/>
      <c r="D281" s="124" t="s">
        <v>486</v>
      </c>
      <c r="E281" s="129"/>
      <c r="F281" s="129"/>
      <c r="G281" s="129">
        <v>4408.38</v>
      </c>
      <c r="H281" s="133">
        <f>((G281*0.333)/12)*2</f>
        <v>244.66508999999999</v>
      </c>
      <c r="I281" s="133">
        <f>G281*0.333</f>
        <v>1467.99054</v>
      </c>
      <c r="J281" s="132" t="s">
        <v>511</v>
      </c>
      <c r="K281" s="126" t="s">
        <v>518</v>
      </c>
      <c r="L281" s="135">
        <v>0.33300000000000002</v>
      </c>
      <c r="M281" s="130" t="s">
        <v>526</v>
      </c>
      <c r="N281" s="131"/>
      <c r="O281" s="131"/>
      <c r="P281" s="131"/>
      <c r="S281" s="8"/>
      <c r="T281" s="8"/>
      <c r="U281" s="8"/>
      <c r="V281" s="8"/>
      <c r="W281" s="8"/>
      <c r="X281" s="8"/>
      <c r="Y281" s="8"/>
      <c r="Z281" s="8"/>
      <c r="AA281" s="8"/>
      <c r="AB281" s="8"/>
      <c r="AC281" s="8"/>
      <c r="AD281" s="8"/>
      <c r="AE281" s="8"/>
      <c r="AF281" s="8"/>
      <c r="AG281" s="8"/>
    </row>
    <row r="282" spans="1:33" s="29" customFormat="1" ht="60" customHeight="1" x14ac:dyDescent="0.2">
      <c r="A282" s="204" t="s">
        <v>440</v>
      </c>
      <c r="B282" s="204"/>
      <c r="C282" s="204"/>
      <c r="D282" s="124" t="s">
        <v>486</v>
      </c>
      <c r="E282" s="129"/>
      <c r="F282" s="129"/>
      <c r="G282" s="129">
        <v>828</v>
      </c>
      <c r="H282" s="124" t="s">
        <v>513</v>
      </c>
      <c r="I282" s="124" t="s">
        <v>513</v>
      </c>
      <c r="J282" s="123" t="s">
        <v>512</v>
      </c>
      <c r="K282" s="126" t="s">
        <v>518</v>
      </c>
      <c r="L282" s="126" t="s">
        <v>513</v>
      </c>
      <c r="M282" s="130"/>
      <c r="N282" s="131"/>
      <c r="O282" s="131"/>
      <c r="P282" s="131"/>
      <c r="S282" s="8"/>
      <c r="T282" s="8"/>
      <c r="U282" s="8"/>
      <c r="V282" s="8"/>
      <c r="W282" s="8"/>
      <c r="X282" s="8"/>
      <c r="Y282" s="8"/>
      <c r="Z282" s="8"/>
      <c r="AA282" s="8"/>
      <c r="AB282" s="8"/>
      <c r="AC282" s="8"/>
      <c r="AD282" s="8"/>
      <c r="AE282" s="8"/>
      <c r="AF282" s="8"/>
      <c r="AG282" s="8"/>
    </row>
    <row r="283" spans="1:33" s="29" customFormat="1" ht="60" customHeight="1" x14ac:dyDescent="0.2">
      <c r="A283" s="204" t="s">
        <v>441</v>
      </c>
      <c r="B283" s="204"/>
      <c r="C283" s="204"/>
      <c r="D283" s="124" t="s">
        <v>487</v>
      </c>
      <c r="E283" s="129"/>
      <c r="F283" s="129"/>
      <c r="G283" s="129">
        <v>1484.8</v>
      </c>
      <c r="H283" s="124" t="s">
        <v>513</v>
      </c>
      <c r="I283" s="124" t="s">
        <v>513</v>
      </c>
      <c r="J283" s="123" t="s">
        <v>512</v>
      </c>
      <c r="K283" s="126" t="s">
        <v>515</v>
      </c>
      <c r="L283" s="126" t="s">
        <v>513</v>
      </c>
      <c r="M283" s="130"/>
      <c r="N283" s="131"/>
      <c r="O283" s="131"/>
      <c r="P283" s="131"/>
      <c r="S283" s="8"/>
      <c r="T283" s="8"/>
      <c r="U283" s="8"/>
      <c r="V283" s="8"/>
      <c r="W283" s="8"/>
      <c r="X283" s="8"/>
      <c r="Y283" s="8"/>
      <c r="Z283" s="8"/>
      <c r="AA283" s="8"/>
      <c r="AB283" s="8"/>
      <c r="AC283" s="8"/>
      <c r="AD283" s="8"/>
      <c r="AE283" s="8"/>
      <c r="AF283" s="8"/>
      <c r="AG283" s="8"/>
    </row>
    <row r="284" spans="1:33" s="29" customFormat="1" ht="60" customHeight="1" x14ac:dyDescent="0.2">
      <c r="A284" s="204" t="s">
        <v>442</v>
      </c>
      <c r="B284" s="204"/>
      <c r="C284" s="204"/>
      <c r="D284" s="124" t="s">
        <v>488</v>
      </c>
      <c r="E284" s="129"/>
      <c r="F284" s="129"/>
      <c r="G284" s="129">
        <v>0</v>
      </c>
      <c r="H284" s="124" t="s">
        <v>513</v>
      </c>
      <c r="I284" s="124" t="s">
        <v>513</v>
      </c>
      <c r="J284" s="123" t="s">
        <v>512</v>
      </c>
      <c r="K284" s="126" t="s">
        <v>515</v>
      </c>
      <c r="L284" s="126" t="s">
        <v>513</v>
      </c>
      <c r="M284" s="130" t="s">
        <v>528</v>
      </c>
      <c r="N284" s="131"/>
      <c r="O284" s="131"/>
      <c r="P284" s="131"/>
      <c r="S284" s="8"/>
      <c r="T284" s="8"/>
      <c r="U284" s="8"/>
      <c r="V284" s="8"/>
      <c r="W284" s="8"/>
      <c r="X284" s="8"/>
      <c r="Y284" s="8"/>
      <c r="Z284" s="8"/>
      <c r="AA284" s="8"/>
      <c r="AB284" s="8"/>
      <c r="AC284" s="8"/>
      <c r="AD284" s="8"/>
      <c r="AE284" s="8"/>
      <c r="AF284" s="8"/>
      <c r="AG284" s="8"/>
    </row>
    <row r="285" spans="1:33" s="29" customFormat="1" ht="60" customHeight="1" x14ac:dyDescent="0.2">
      <c r="A285" s="204" t="s">
        <v>443</v>
      </c>
      <c r="B285" s="204"/>
      <c r="C285" s="204"/>
      <c r="D285" s="124" t="s">
        <v>488</v>
      </c>
      <c r="E285" s="129"/>
      <c r="F285" s="129"/>
      <c r="G285" s="129">
        <v>4225</v>
      </c>
      <c r="H285" s="124">
        <v>4224</v>
      </c>
      <c r="I285" s="124">
        <v>0</v>
      </c>
      <c r="J285" s="132" t="s">
        <v>511</v>
      </c>
      <c r="K285" s="126" t="s">
        <v>515</v>
      </c>
      <c r="L285" s="135">
        <v>0.3</v>
      </c>
      <c r="M285" s="130" t="s">
        <v>525</v>
      </c>
      <c r="N285" s="131"/>
      <c r="O285" s="131"/>
      <c r="P285" s="131"/>
      <c r="S285" s="8"/>
      <c r="T285" s="8"/>
      <c r="U285" s="8"/>
      <c r="V285" s="8"/>
      <c r="W285" s="8"/>
      <c r="X285" s="8"/>
      <c r="Y285" s="8"/>
      <c r="Z285" s="8"/>
      <c r="AA285" s="8"/>
      <c r="AB285" s="8"/>
      <c r="AC285" s="8"/>
      <c r="AD285" s="8"/>
      <c r="AE285" s="8"/>
      <c r="AF285" s="8"/>
      <c r="AG285" s="8"/>
    </row>
    <row r="286" spans="1:33" s="29" customFormat="1" ht="60" customHeight="1" x14ac:dyDescent="0.2">
      <c r="A286" s="204" t="s">
        <v>444</v>
      </c>
      <c r="B286" s="204"/>
      <c r="C286" s="204"/>
      <c r="D286" s="124" t="s">
        <v>488</v>
      </c>
      <c r="E286" s="129"/>
      <c r="F286" s="129"/>
      <c r="G286" s="129">
        <v>1</v>
      </c>
      <c r="H286" s="124" t="s">
        <v>513</v>
      </c>
      <c r="I286" s="124" t="s">
        <v>513</v>
      </c>
      <c r="J286" s="123" t="s">
        <v>512</v>
      </c>
      <c r="K286" s="126" t="s">
        <v>515</v>
      </c>
      <c r="L286" s="126" t="s">
        <v>513</v>
      </c>
      <c r="M286" s="130" t="s">
        <v>527</v>
      </c>
      <c r="N286" s="131"/>
      <c r="O286" s="131"/>
      <c r="P286" s="131"/>
      <c r="S286" s="8"/>
      <c r="T286" s="8"/>
      <c r="U286" s="8"/>
      <c r="V286" s="8"/>
      <c r="W286" s="8"/>
      <c r="X286" s="8"/>
      <c r="Y286" s="8"/>
      <c r="Z286" s="8"/>
      <c r="AA286" s="8"/>
      <c r="AB286" s="8"/>
      <c r="AC286" s="8"/>
      <c r="AD286" s="8"/>
      <c r="AE286" s="8"/>
      <c r="AF286" s="8"/>
      <c r="AG286" s="8"/>
    </row>
    <row r="287" spans="1:33" s="29" customFormat="1" ht="60" customHeight="1" x14ac:dyDescent="0.2">
      <c r="A287" s="204" t="s">
        <v>445</v>
      </c>
      <c r="B287" s="204"/>
      <c r="C287" s="204"/>
      <c r="D287" s="124" t="s">
        <v>488</v>
      </c>
      <c r="E287" s="129"/>
      <c r="F287" s="129"/>
      <c r="G287" s="129">
        <v>1</v>
      </c>
      <c r="H287" s="124" t="s">
        <v>513</v>
      </c>
      <c r="I287" s="124" t="s">
        <v>513</v>
      </c>
      <c r="J287" s="123" t="s">
        <v>512</v>
      </c>
      <c r="K287" s="126" t="s">
        <v>515</v>
      </c>
      <c r="L287" s="126" t="s">
        <v>513</v>
      </c>
      <c r="M287" s="130" t="s">
        <v>527</v>
      </c>
      <c r="N287" s="131"/>
      <c r="O287" s="131"/>
      <c r="P287" s="131"/>
      <c r="S287" s="8"/>
      <c r="T287" s="8"/>
      <c r="U287" s="8"/>
      <c r="V287" s="8"/>
      <c r="W287" s="8"/>
      <c r="X287" s="8"/>
      <c r="Y287" s="8"/>
      <c r="Z287" s="8"/>
      <c r="AA287" s="8"/>
      <c r="AB287" s="8"/>
      <c r="AC287" s="8"/>
      <c r="AD287" s="8"/>
      <c r="AE287" s="8"/>
      <c r="AF287" s="8"/>
      <c r="AG287" s="8"/>
    </row>
    <row r="288" spans="1:33" s="29" customFormat="1" ht="60" customHeight="1" x14ac:dyDescent="0.2">
      <c r="A288" s="204" t="s">
        <v>446</v>
      </c>
      <c r="B288" s="204"/>
      <c r="C288" s="204"/>
      <c r="D288" s="124" t="s">
        <v>488</v>
      </c>
      <c r="E288" s="129"/>
      <c r="F288" s="129"/>
      <c r="G288" s="129">
        <v>1</v>
      </c>
      <c r="H288" s="124" t="s">
        <v>513</v>
      </c>
      <c r="I288" s="124" t="s">
        <v>513</v>
      </c>
      <c r="J288" s="123" t="s">
        <v>512</v>
      </c>
      <c r="K288" s="126" t="s">
        <v>515</v>
      </c>
      <c r="L288" s="126" t="s">
        <v>513</v>
      </c>
      <c r="M288" s="130" t="s">
        <v>527</v>
      </c>
      <c r="N288" s="131"/>
      <c r="O288" s="131"/>
      <c r="P288" s="131"/>
      <c r="S288" s="8"/>
      <c r="T288" s="8"/>
      <c r="U288" s="8"/>
      <c r="V288" s="8"/>
      <c r="W288" s="8"/>
      <c r="X288" s="8"/>
      <c r="Y288" s="8"/>
      <c r="Z288" s="8"/>
      <c r="AA288" s="8"/>
      <c r="AB288" s="8"/>
      <c r="AC288" s="8"/>
      <c r="AD288" s="8"/>
      <c r="AE288" s="8"/>
      <c r="AF288" s="8"/>
      <c r="AG288" s="8"/>
    </row>
    <row r="289" spans="1:33" s="29" customFormat="1" ht="60" customHeight="1" x14ac:dyDescent="0.2">
      <c r="A289" s="204" t="s">
        <v>447</v>
      </c>
      <c r="B289" s="204"/>
      <c r="C289" s="204"/>
      <c r="D289" s="124" t="s">
        <v>488</v>
      </c>
      <c r="E289" s="129"/>
      <c r="F289" s="129"/>
      <c r="G289" s="129">
        <v>4225</v>
      </c>
      <c r="H289" s="124">
        <v>4224</v>
      </c>
      <c r="I289" s="124">
        <v>0</v>
      </c>
      <c r="J289" s="132" t="s">
        <v>511</v>
      </c>
      <c r="K289" s="126" t="s">
        <v>515</v>
      </c>
      <c r="L289" s="135">
        <v>0.3</v>
      </c>
      <c r="M289" s="130" t="s">
        <v>525</v>
      </c>
      <c r="N289" s="131"/>
      <c r="O289" s="131"/>
      <c r="P289" s="131"/>
      <c r="S289" s="8"/>
      <c r="T289" s="8"/>
      <c r="U289" s="8"/>
      <c r="V289" s="8"/>
      <c r="W289" s="8"/>
      <c r="X289" s="8"/>
      <c r="Y289" s="8"/>
      <c r="Z289" s="8"/>
      <c r="AA289" s="8"/>
      <c r="AB289" s="8"/>
      <c r="AC289" s="8"/>
      <c r="AD289" s="8"/>
      <c r="AE289" s="8"/>
      <c r="AF289" s="8"/>
      <c r="AG289" s="8"/>
    </row>
    <row r="290" spans="1:33" s="29" customFormat="1" ht="60" customHeight="1" x14ac:dyDescent="0.2">
      <c r="A290" s="204" t="s">
        <v>448</v>
      </c>
      <c r="B290" s="204"/>
      <c r="C290" s="204"/>
      <c r="D290" s="124" t="s">
        <v>488</v>
      </c>
      <c r="E290" s="129"/>
      <c r="F290" s="129"/>
      <c r="G290" s="129">
        <v>1</v>
      </c>
      <c r="H290" s="124" t="s">
        <v>513</v>
      </c>
      <c r="I290" s="124" t="s">
        <v>513</v>
      </c>
      <c r="J290" s="123" t="s">
        <v>512</v>
      </c>
      <c r="K290" s="126" t="s">
        <v>515</v>
      </c>
      <c r="L290" s="126" t="s">
        <v>513</v>
      </c>
      <c r="M290" s="130" t="s">
        <v>527</v>
      </c>
      <c r="N290" s="131"/>
      <c r="O290" s="131"/>
      <c r="P290" s="131"/>
      <c r="S290" s="8"/>
      <c r="T290" s="8"/>
      <c r="U290" s="8"/>
      <c r="V290" s="8"/>
      <c r="W290" s="8"/>
      <c r="X290" s="8"/>
      <c r="Y290" s="8"/>
      <c r="Z290" s="8"/>
      <c r="AA290" s="8"/>
      <c r="AB290" s="8"/>
      <c r="AC290" s="8"/>
      <c r="AD290" s="8"/>
      <c r="AE290" s="8"/>
      <c r="AF290" s="8"/>
      <c r="AG290" s="8"/>
    </row>
    <row r="291" spans="1:33" s="29" customFormat="1" ht="60" customHeight="1" x14ac:dyDescent="0.2">
      <c r="A291" s="204" t="s">
        <v>449</v>
      </c>
      <c r="B291" s="204"/>
      <c r="C291" s="204"/>
      <c r="D291" s="124" t="s">
        <v>488</v>
      </c>
      <c r="E291" s="129"/>
      <c r="F291" s="129"/>
      <c r="G291" s="129">
        <v>4225</v>
      </c>
      <c r="H291" s="124">
        <v>4224</v>
      </c>
      <c r="I291" s="124">
        <v>0</v>
      </c>
      <c r="J291" s="132" t="s">
        <v>511</v>
      </c>
      <c r="K291" s="126" t="s">
        <v>515</v>
      </c>
      <c r="L291" s="135">
        <v>0.3</v>
      </c>
      <c r="M291" s="130" t="s">
        <v>525</v>
      </c>
      <c r="N291" s="131"/>
      <c r="O291" s="131"/>
      <c r="P291" s="131"/>
      <c r="S291" s="8"/>
      <c r="T291" s="8"/>
      <c r="U291" s="8"/>
      <c r="V291" s="8"/>
      <c r="W291" s="8"/>
      <c r="X291" s="8"/>
      <c r="Y291" s="8"/>
      <c r="Z291" s="8"/>
      <c r="AA291" s="8"/>
      <c r="AB291" s="8"/>
      <c r="AC291" s="8"/>
      <c r="AD291" s="8"/>
      <c r="AE291" s="8"/>
      <c r="AF291" s="8"/>
      <c r="AG291" s="8"/>
    </row>
    <row r="292" spans="1:33" s="29" customFormat="1" ht="60" customHeight="1" x14ac:dyDescent="0.2">
      <c r="A292" s="204" t="s">
        <v>450</v>
      </c>
      <c r="B292" s="204"/>
      <c r="C292" s="204"/>
      <c r="D292" s="124" t="s">
        <v>488</v>
      </c>
      <c r="E292" s="129"/>
      <c r="F292" s="129"/>
      <c r="G292" s="129">
        <v>0</v>
      </c>
      <c r="H292" s="124" t="s">
        <v>513</v>
      </c>
      <c r="I292" s="124" t="s">
        <v>513</v>
      </c>
      <c r="J292" s="123" t="s">
        <v>512</v>
      </c>
      <c r="K292" s="126" t="s">
        <v>515</v>
      </c>
      <c r="L292" s="126" t="s">
        <v>513</v>
      </c>
      <c r="M292" s="130" t="s">
        <v>528</v>
      </c>
      <c r="N292" s="131"/>
      <c r="O292" s="131"/>
      <c r="P292" s="131"/>
      <c r="S292" s="8"/>
      <c r="T292" s="8"/>
      <c r="U292" s="8"/>
      <c r="V292" s="8"/>
      <c r="W292" s="8"/>
      <c r="X292" s="8"/>
      <c r="Y292" s="8"/>
      <c r="Z292" s="8"/>
      <c r="AA292" s="8"/>
      <c r="AB292" s="8"/>
      <c r="AC292" s="8"/>
      <c r="AD292" s="8"/>
      <c r="AE292" s="8"/>
      <c r="AF292" s="8"/>
      <c r="AG292" s="8"/>
    </row>
    <row r="293" spans="1:33" s="29" customFormat="1" ht="60" customHeight="1" x14ac:dyDescent="0.2">
      <c r="A293" s="204" t="s">
        <v>451</v>
      </c>
      <c r="B293" s="204"/>
      <c r="C293" s="204"/>
      <c r="D293" s="124" t="s">
        <v>488</v>
      </c>
      <c r="E293" s="129"/>
      <c r="F293" s="129"/>
      <c r="G293" s="129">
        <v>4225</v>
      </c>
      <c r="H293" s="124">
        <v>4224</v>
      </c>
      <c r="I293" s="124">
        <v>0</v>
      </c>
      <c r="J293" s="132" t="s">
        <v>511</v>
      </c>
      <c r="K293" s="126" t="s">
        <v>515</v>
      </c>
      <c r="L293" s="135">
        <v>0.3</v>
      </c>
      <c r="M293" s="130" t="s">
        <v>525</v>
      </c>
      <c r="N293" s="131"/>
      <c r="O293" s="131"/>
      <c r="P293" s="131"/>
      <c r="S293" s="8"/>
      <c r="T293" s="8"/>
      <c r="U293" s="8"/>
      <c r="V293" s="8"/>
      <c r="W293" s="8"/>
      <c r="X293" s="8"/>
      <c r="Y293" s="8"/>
      <c r="Z293" s="8"/>
      <c r="AA293" s="8"/>
      <c r="AB293" s="8"/>
      <c r="AC293" s="8"/>
      <c r="AD293" s="8"/>
      <c r="AE293" s="8"/>
      <c r="AF293" s="8"/>
      <c r="AG293" s="8"/>
    </row>
    <row r="294" spans="1:33" s="29" customFormat="1" ht="60" customHeight="1" x14ac:dyDescent="0.2">
      <c r="A294" s="204" t="s">
        <v>452</v>
      </c>
      <c r="B294" s="204"/>
      <c r="C294" s="204"/>
      <c r="D294" s="124" t="s">
        <v>488</v>
      </c>
      <c r="E294" s="129"/>
      <c r="F294" s="129"/>
      <c r="G294" s="129">
        <v>1</v>
      </c>
      <c r="H294" s="124" t="s">
        <v>513</v>
      </c>
      <c r="I294" s="124" t="s">
        <v>513</v>
      </c>
      <c r="J294" s="123" t="s">
        <v>512</v>
      </c>
      <c r="K294" s="126" t="s">
        <v>515</v>
      </c>
      <c r="L294" s="126" t="s">
        <v>513</v>
      </c>
      <c r="M294" s="130" t="s">
        <v>527</v>
      </c>
      <c r="N294" s="131"/>
      <c r="O294" s="131"/>
      <c r="P294" s="131"/>
      <c r="S294" s="8"/>
      <c r="T294" s="8"/>
      <c r="U294" s="8"/>
      <c r="V294" s="8"/>
      <c r="W294" s="8"/>
      <c r="X294" s="8"/>
      <c r="Y294" s="8"/>
      <c r="Z294" s="8"/>
      <c r="AA294" s="8"/>
      <c r="AB294" s="8"/>
      <c r="AC294" s="8"/>
      <c r="AD294" s="8"/>
      <c r="AE294" s="8"/>
      <c r="AF294" s="8"/>
      <c r="AG294" s="8"/>
    </row>
    <row r="295" spans="1:33" s="29" customFormat="1" ht="60" customHeight="1" x14ac:dyDescent="0.2">
      <c r="A295" s="204" t="s">
        <v>453</v>
      </c>
      <c r="B295" s="204"/>
      <c r="C295" s="204"/>
      <c r="D295" s="124" t="s">
        <v>488</v>
      </c>
      <c r="E295" s="129"/>
      <c r="F295" s="129"/>
      <c r="G295" s="129">
        <v>1</v>
      </c>
      <c r="H295" s="124" t="s">
        <v>513</v>
      </c>
      <c r="I295" s="124" t="s">
        <v>513</v>
      </c>
      <c r="J295" s="123" t="s">
        <v>512</v>
      </c>
      <c r="K295" s="126" t="s">
        <v>515</v>
      </c>
      <c r="L295" s="126" t="s">
        <v>513</v>
      </c>
      <c r="M295" s="130" t="s">
        <v>527</v>
      </c>
      <c r="N295" s="131"/>
      <c r="O295" s="131"/>
      <c r="P295" s="131"/>
      <c r="S295" s="8"/>
      <c r="T295" s="8"/>
      <c r="U295" s="8"/>
      <c r="V295" s="8"/>
      <c r="W295" s="8"/>
      <c r="X295" s="8"/>
      <c r="Y295" s="8"/>
      <c r="Z295" s="8"/>
      <c r="AA295" s="8"/>
      <c r="AB295" s="8"/>
      <c r="AC295" s="8"/>
      <c r="AD295" s="8"/>
      <c r="AE295" s="8"/>
      <c r="AF295" s="8"/>
      <c r="AG295" s="8"/>
    </row>
    <row r="296" spans="1:33" s="29" customFormat="1" ht="60" customHeight="1" x14ac:dyDescent="0.2">
      <c r="A296" s="204" t="s">
        <v>454</v>
      </c>
      <c r="B296" s="204"/>
      <c r="C296" s="204"/>
      <c r="D296" s="124" t="s">
        <v>489</v>
      </c>
      <c r="E296" s="129"/>
      <c r="F296" s="129"/>
      <c r="G296" s="129">
        <v>1</v>
      </c>
      <c r="H296" s="124" t="s">
        <v>513</v>
      </c>
      <c r="I296" s="124" t="s">
        <v>513</v>
      </c>
      <c r="J296" s="123" t="s">
        <v>512</v>
      </c>
      <c r="K296" s="126" t="s">
        <v>515</v>
      </c>
      <c r="L296" s="126" t="s">
        <v>513</v>
      </c>
      <c r="M296" s="130" t="s">
        <v>527</v>
      </c>
      <c r="N296" s="131"/>
      <c r="O296" s="131"/>
      <c r="P296" s="131"/>
      <c r="S296" s="8"/>
      <c r="T296" s="8"/>
      <c r="U296" s="8"/>
      <c r="V296" s="8"/>
      <c r="W296" s="8"/>
      <c r="X296" s="8"/>
      <c r="Y296" s="8"/>
      <c r="Z296" s="8"/>
      <c r="AA296" s="8"/>
      <c r="AB296" s="8"/>
      <c r="AC296" s="8"/>
      <c r="AD296" s="8"/>
      <c r="AE296" s="8"/>
      <c r="AF296" s="8"/>
      <c r="AG296" s="8"/>
    </row>
    <row r="297" spans="1:33" s="29" customFormat="1" ht="60" customHeight="1" x14ac:dyDescent="0.2">
      <c r="A297" s="204" t="s">
        <v>455</v>
      </c>
      <c r="B297" s="204"/>
      <c r="C297" s="204"/>
      <c r="D297" s="124" t="s">
        <v>490</v>
      </c>
      <c r="E297" s="129"/>
      <c r="F297" s="129"/>
      <c r="G297" s="129">
        <v>4930</v>
      </c>
      <c r="H297" s="124">
        <f>((G297*0.1)/12)*45</f>
        <v>1848.75</v>
      </c>
      <c r="I297" s="124">
        <f>((G297*0.1))</f>
        <v>493</v>
      </c>
      <c r="J297" s="132" t="s">
        <v>511</v>
      </c>
      <c r="K297" s="126" t="s">
        <v>518</v>
      </c>
      <c r="L297" s="135">
        <v>0.1</v>
      </c>
      <c r="M297" s="130" t="s">
        <v>526</v>
      </c>
      <c r="N297" s="131"/>
      <c r="O297" s="131"/>
      <c r="P297" s="131"/>
      <c r="S297" s="8"/>
      <c r="T297" s="8"/>
      <c r="U297" s="8"/>
      <c r="V297" s="8"/>
      <c r="W297" s="8"/>
      <c r="X297" s="8"/>
      <c r="Y297" s="8"/>
      <c r="Z297" s="8"/>
      <c r="AA297" s="8"/>
      <c r="AB297" s="8"/>
      <c r="AC297" s="8"/>
      <c r="AD297" s="8"/>
      <c r="AE297" s="8"/>
      <c r="AF297" s="8"/>
      <c r="AG297" s="8"/>
    </row>
    <row r="298" spans="1:33" s="29" customFormat="1" ht="60" customHeight="1" x14ac:dyDescent="0.2">
      <c r="A298" s="204" t="s">
        <v>456</v>
      </c>
      <c r="B298" s="204"/>
      <c r="C298" s="204"/>
      <c r="D298" s="124" t="s">
        <v>490</v>
      </c>
      <c r="E298" s="129"/>
      <c r="F298" s="129"/>
      <c r="G298" s="129">
        <v>4736.28</v>
      </c>
      <c r="H298" s="124">
        <f>((G298*0.1)/12)*45</f>
        <v>1776.105</v>
      </c>
      <c r="I298" s="124">
        <f>((G298*0.1))</f>
        <v>473.62799999999999</v>
      </c>
      <c r="J298" s="132" t="s">
        <v>511</v>
      </c>
      <c r="K298" s="126" t="s">
        <v>518</v>
      </c>
      <c r="L298" s="135">
        <v>0.1</v>
      </c>
      <c r="M298" s="130" t="s">
        <v>526</v>
      </c>
      <c r="N298" s="131"/>
      <c r="O298" s="131"/>
      <c r="P298" s="131"/>
      <c r="S298" s="8"/>
      <c r="T298" s="8"/>
      <c r="U298" s="8"/>
      <c r="V298" s="8"/>
      <c r="W298" s="8"/>
      <c r="X298" s="8"/>
      <c r="Y298" s="8"/>
      <c r="Z298" s="8"/>
      <c r="AA298" s="8"/>
      <c r="AB298" s="8"/>
      <c r="AC298" s="8"/>
      <c r="AD298" s="8"/>
      <c r="AE298" s="8"/>
      <c r="AF298" s="8"/>
      <c r="AG298" s="8"/>
    </row>
    <row r="299" spans="1:33" s="29" customFormat="1" ht="60" customHeight="1" x14ac:dyDescent="0.2">
      <c r="A299" s="204" t="s">
        <v>457</v>
      </c>
      <c r="B299" s="204"/>
      <c r="C299" s="204"/>
      <c r="D299" s="124" t="s">
        <v>491</v>
      </c>
      <c r="E299" s="129"/>
      <c r="F299" s="129"/>
      <c r="G299" s="129">
        <v>6583.5</v>
      </c>
      <c r="H299" s="129" t="s">
        <v>519</v>
      </c>
      <c r="I299" s="129" t="s">
        <v>516</v>
      </c>
      <c r="J299" s="132" t="s">
        <v>511</v>
      </c>
      <c r="K299" s="126" t="s">
        <v>515</v>
      </c>
      <c r="L299" s="135">
        <v>0.1</v>
      </c>
      <c r="M299" s="130" t="s">
        <v>525</v>
      </c>
      <c r="N299" s="131"/>
      <c r="O299" s="131"/>
      <c r="P299" s="131"/>
      <c r="S299" s="8"/>
      <c r="T299" s="8"/>
      <c r="U299" s="8"/>
      <c r="V299" s="8"/>
      <c r="W299" s="8"/>
      <c r="X299" s="8"/>
      <c r="Y299" s="8"/>
      <c r="Z299" s="8"/>
      <c r="AA299" s="8"/>
      <c r="AB299" s="8"/>
      <c r="AC299" s="8"/>
      <c r="AD299" s="8"/>
      <c r="AE299" s="8"/>
      <c r="AF299" s="8"/>
      <c r="AG299" s="8"/>
    </row>
    <row r="300" spans="1:33" s="29" customFormat="1" ht="60" customHeight="1" x14ac:dyDescent="0.2">
      <c r="A300" s="204" t="s">
        <v>458</v>
      </c>
      <c r="B300" s="204"/>
      <c r="C300" s="204"/>
      <c r="D300" s="124" t="s">
        <v>492</v>
      </c>
      <c r="E300" s="129"/>
      <c r="F300" s="129"/>
      <c r="G300" s="129">
        <v>959</v>
      </c>
      <c r="H300" s="124" t="s">
        <v>513</v>
      </c>
      <c r="I300" s="124" t="s">
        <v>513</v>
      </c>
      <c r="J300" s="123" t="s">
        <v>512</v>
      </c>
      <c r="K300" s="126" t="s">
        <v>515</v>
      </c>
      <c r="L300" s="126" t="s">
        <v>513</v>
      </c>
      <c r="M300" s="130"/>
      <c r="N300" s="131"/>
      <c r="O300" s="131"/>
      <c r="P300" s="131"/>
      <c r="S300" s="8"/>
      <c r="T300" s="8"/>
      <c r="U300" s="8"/>
      <c r="V300" s="8"/>
      <c r="W300" s="8"/>
      <c r="X300" s="8"/>
      <c r="Y300" s="8"/>
      <c r="Z300" s="8"/>
      <c r="AA300" s="8"/>
      <c r="AB300" s="8"/>
      <c r="AC300" s="8"/>
      <c r="AD300" s="8"/>
      <c r="AE300" s="8"/>
      <c r="AF300" s="8"/>
      <c r="AG300" s="8"/>
    </row>
    <row r="301" spans="1:33" s="29" customFormat="1" ht="60" customHeight="1" x14ac:dyDescent="0.2">
      <c r="A301" s="204" t="s">
        <v>459</v>
      </c>
      <c r="B301" s="204"/>
      <c r="C301" s="204"/>
      <c r="D301" s="124" t="s">
        <v>493</v>
      </c>
      <c r="E301" s="129"/>
      <c r="F301" s="129"/>
      <c r="G301" s="129">
        <v>2299</v>
      </c>
      <c r="H301" s="124" t="s">
        <v>513</v>
      </c>
      <c r="I301" s="124" t="s">
        <v>513</v>
      </c>
      <c r="J301" s="123" t="s">
        <v>512</v>
      </c>
      <c r="K301" s="126" t="s">
        <v>515</v>
      </c>
      <c r="L301" s="126" t="s">
        <v>513</v>
      </c>
      <c r="M301" s="130"/>
      <c r="N301" s="131"/>
      <c r="O301" s="131"/>
      <c r="P301" s="131"/>
      <c r="S301" s="8"/>
      <c r="T301" s="8"/>
      <c r="U301" s="8"/>
      <c r="V301" s="8"/>
      <c r="W301" s="8"/>
      <c r="X301" s="8"/>
      <c r="Y301" s="8"/>
      <c r="Z301" s="8"/>
      <c r="AA301" s="8"/>
      <c r="AB301" s="8"/>
      <c r="AC301" s="8"/>
      <c r="AD301" s="8"/>
      <c r="AE301" s="8"/>
      <c r="AF301" s="8"/>
      <c r="AG301" s="8"/>
    </row>
    <row r="302" spans="1:33" s="29" customFormat="1" ht="60" customHeight="1" x14ac:dyDescent="0.2">
      <c r="A302" s="204" t="s">
        <v>460</v>
      </c>
      <c r="B302" s="204"/>
      <c r="C302" s="204"/>
      <c r="D302" s="124" t="s">
        <v>494</v>
      </c>
      <c r="E302" s="129"/>
      <c r="F302" s="129"/>
      <c r="G302" s="129">
        <v>2390</v>
      </c>
      <c r="H302" s="124" t="s">
        <v>513</v>
      </c>
      <c r="I302" s="124" t="s">
        <v>513</v>
      </c>
      <c r="J302" s="123" t="s">
        <v>512</v>
      </c>
      <c r="K302" s="126" t="s">
        <v>515</v>
      </c>
      <c r="L302" s="126" t="s">
        <v>513</v>
      </c>
      <c r="M302" s="130"/>
      <c r="N302" s="131"/>
      <c r="O302" s="131"/>
      <c r="P302" s="131"/>
      <c r="S302" s="8"/>
      <c r="T302" s="8"/>
      <c r="U302" s="8"/>
      <c r="V302" s="8"/>
      <c r="W302" s="8"/>
      <c r="X302" s="8"/>
      <c r="Y302" s="8"/>
      <c r="Z302" s="8"/>
      <c r="AA302" s="8"/>
      <c r="AB302" s="8"/>
      <c r="AC302" s="8"/>
      <c r="AD302" s="8"/>
      <c r="AE302" s="8"/>
      <c r="AF302" s="8"/>
      <c r="AG302" s="8"/>
    </row>
    <row r="303" spans="1:33" s="29" customFormat="1" ht="60" customHeight="1" x14ac:dyDescent="0.2">
      <c r="A303" s="204" t="s">
        <v>461</v>
      </c>
      <c r="B303" s="204"/>
      <c r="C303" s="204"/>
      <c r="D303" s="124" t="s">
        <v>495</v>
      </c>
      <c r="E303" s="129"/>
      <c r="F303" s="129"/>
      <c r="G303" s="129">
        <v>1</v>
      </c>
      <c r="H303" s="124" t="s">
        <v>513</v>
      </c>
      <c r="I303" s="124" t="s">
        <v>513</v>
      </c>
      <c r="J303" s="123" t="s">
        <v>512</v>
      </c>
      <c r="K303" s="126" t="s">
        <v>515</v>
      </c>
      <c r="L303" s="126" t="s">
        <v>513</v>
      </c>
      <c r="M303" s="130" t="s">
        <v>527</v>
      </c>
      <c r="N303" s="131"/>
      <c r="O303" s="131"/>
      <c r="P303" s="131"/>
      <c r="S303" s="8"/>
      <c r="T303" s="8"/>
      <c r="U303" s="8"/>
      <c r="V303" s="8"/>
      <c r="W303" s="8"/>
      <c r="X303" s="8"/>
      <c r="Y303" s="8"/>
      <c r="Z303" s="8"/>
      <c r="AA303" s="8"/>
      <c r="AB303" s="8"/>
      <c r="AC303" s="8"/>
      <c r="AD303" s="8"/>
      <c r="AE303" s="8"/>
      <c r="AF303" s="8"/>
      <c r="AG303" s="8"/>
    </row>
    <row r="304" spans="1:33" s="29" customFormat="1" ht="60" customHeight="1" x14ac:dyDescent="0.2">
      <c r="A304" s="204" t="s">
        <v>462</v>
      </c>
      <c r="B304" s="204"/>
      <c r="C304" s="204"/>
      <c r="D304" s="124" t="s">
        <v>496</v>
      </c>
      <c r="E304" s="129"/>
      <c r="F304" s="129"/>
      <c r="G304" s="129">
        <v>450</v>
      </c>
      <c r="H304" s="124" t="s">
        <v>513</v>
      </c>
      <c r="I304" s="124" t="s">
        <v>513</v>
      </c>
      <c r="J304" s="123" t="s">
        <v>512</v>
      </c>
      <c r="K304" s="126" t="s">
        <v>515</v>
      </c>
      <c r="L304" s="126" t="s">
        <v>513</v>
      </c>
      <c r="M304" s="130"/>
      <c r="N304" s="131"/>
      <c r="O304" s="131"/>
      <c r="P304" s="131"/>
      <c r="S304" s="8"/>
      <c r="T304" s="8"/>
      <c r="U304" s="8"/>
      <c r="V304" s="8"/>
      <c r="W304" s="8"/>
      <c r="X304" s="8"/>
      <c r="Y304" s="8"/>
      <c r="Z304" s="8"/>
      <c r="AA304" s="8"/>
      <c r="AB304" s="8"/>
      <c r="AC304" s="8"/>
      <c r="AD304" s="8"/>
      <c r="AE304" s="8"/>
      <c r="AF304" s="8"/>
      <c r="AG304" s="8"/>
    </row>
    <row r="305" spans="1:33" s="29" customFormat="1" ht="60" customHeight="1" x14ac:dyDescent="0.2">
      <c r="A305" s="204" t="s">
        <v>463</v>
      </c>
      <c r="B305" s="204"/>
      <c r="C305" s="204"/>
      <c r="D305" s="124" t="s">
        <v>497</v>
      </c>
      <c r="E305" s="129"/>
      <c r="F305" s="129"/>
      <c r="G305" s="129">
        <v>217110</v>
      </c>
      <c r="H305" s="129" t="s">
        <v>520</v>
      </c>
      <c r="I305" s="129" t="s">
        <v>516</v>
      </c>
      <c r="J305" s="132" t="s">
        <v>511</v>
      </c>
      <c r="K305" s="126" t="s">
        <v>515</v>
      </c>
      <c r="L305" s="135">
        <v>0.25</v>
      </c>
      <c r="M305" s="130" t="s">
        <v>525</v>
      </c>
      <c r="N305" s="131"/>
      <c r="O305" s="131"/>
      <c r="P305" s="131"/>
      <c r="S305" s="8"/>
      <c r="T305" s="8"/>
      <c r="U305" s="8"/>
      <c r="V305" s="8"/>
      <c r="W305" s="8"/>
      <c r="X305" s="8"/>
      <c r="Y305" s="8"/>
      <c r="Z305" s="8"/>
      <c r="AA305" s="8"/>
      <c r="AB305" s="8"/>
      <c r="AC305" s="8"/>
      <c r="AD305" s="8"/>
      <c r="AE305" s="8"/>
      <c r="AF305" s="8"/>
      <c r="AG305" s="8"/>
    </row>
    <row r="306" spans="1:33" s="29" customFormat="1" ht="60" customHeight="1" x14ac:dyDescent="0.2">
      <c r="A306" s="204" t="s">
        <v>464</v>
      </c>
      <c r="B306" s="204"/>
      <c r="C306" s="204"/>
      <c r="D306" s="124" t="s">
        <v>498</v>
      </c>
      <c r="E306" s="129"/>
      <c r="F306" s="129"/>
      <c r="G306" s="129">
        <v>1</v>
      </c>
      <c r="H306" s="124" t="s">
        <v>513</v>
      </c>
      <c r="I306" s="124" t="s">
        <v>513</v>
      </c>
      <c r="J306" s="123" t="s">
        <v>512</v>
      </c>
      <c r="K306" s="126" t="s">
        <v>515</v>
      </c>
      <c r="L306" s="126" t="s">
        <v>513</v>
      </c>
      <c r="M306" s="130"/>
      <c r="N306" s="131"/>
      <c r="O306" s="131"/>
      <c r="P306" s="131"/>
      <c r="S306" s="8"/>
      <c r="T306" s="8"/>
      <c r="U306" s="8"/>
      <c r="V306" s="8"/>
      <c r="W306" s="8"/>
      <c r="X306" s="8"/>
      <c r="Y306" s="8"/>
      <c r="Z306" s="8"/>
      <c r="AA306" s="8"/>
      <c r="AB306" s="8"/>
      <c r="AC306" s="8"/>
      <c r="AD306" s="8"/>
      <c r="AE306" s="8"/>
      <c r="AF306" s="8"/>
      <c r="AG306" s="8"/>
    </row>
    <row r="307" spans="1:33" s="29" customFormat="1" ht="60" customHeight="1" x14ac:dyDescent="0.2">
      <c r="A307" s="204" t="s">
        <v>465</v>
      </c>
      <c r="B307" s="204"/>
      <c r="C307" s="204"/>
      <c r="D307" s="124" t="s">
        <v>499</v>
      </c>
      <c r="E307" s="129"/>
      <c r="F307" s="129"/>
      <c r="G307" s="129">
        <v>119446.25</v>
      </c>
      <c r="H307" s="129" t="s">
        <v>521</v>
      </c>
      <c r="I307" s="129" t="s">
        <v>516</v>
      </c>
      <c r="J307" s="132" t="s">
        <v>511</v>
      </c>
      <c r="K307" s="126" t="s">
        <v>515</v>
      </c>
      <c r="L307" s="135">
        <v>0.25</v>
      </c>
      <c r="M307" s="130" t="s">
        <v>525</v>
      </c>
      <c r="N307" s="131"/>
      <c r="O307" s="131"/>
      <c r="P307" s="131"/>
      <c r="S307" s="8"/>
      <c r="T307" s="8"/>
      <c r="U307" s="8"/>
      <c r="V307" s="8"/>
      <c r="W307" s="8"/>
      <c r="X307" s="8"/>
      <c r="Y307" s="8"/>
      <c r="Z307" s="8"/>
      <c r="AA307" s="8"/>
      <c r="AB307" s="8"/>
      <c r="AC307" s="8"/>
      <c r="AD307" s="8"/>
      <c r="AE307" s="8"/>
      <c r="AF307" s="8"/>
      <c r="AG307" s="8"/>
    </row>
    <row r="308" spans="1:33" s="29" customFormat="1" ht="60" customHeight="1" x14ac:dyDescent="0.2">
      <c r="A308" s="204" t="s">
        <v>466</v>
      </c>
      <c r="B308" s="204"/>
      <c r="C308" s="204"/>
      <c r="D308" s="124" t="s">
        <v>500</v>
      </c>
      <c r="E308" s="129"/>
      <c r="F308" s="129"/>
      <c r="G308" s="129">
        <v>2300</v>
      </c>
      <c r="H308" s="124" t="s">
        <v>513</v>
      </c>
      <c r="I308" s="124" t="s">
        <v>513</v>
      </c>
      <c r="J308" s="123" t="s">
        <v>512</v>
      </c>
      <c r="K308" s="126" t="s">
        <v>515</v>
      </c>
      <c r="L308" s="126" t="s">
        <v>513</v>
      </c>
      <c r="M308" s="130"/>
      <c r="N308" s="131"/>
      <c r="O308" s="131"/>
      <c r="P308" s="131"/>
      <c r="S308" s="8"/>
      <c r="T308" s="8"/>
      <c r="U308" s="8"/>
      <c r="V308" s="8"/>
      <c r="W308" s="8"/>
      <c r="X308" s="8"/>
      <c r="Y308" s="8"/>
      <c r="Z308" s="8"/>
      <c r="AA308" s="8"/>
      <c r="AB308" s="8"/>
      <c r="AC308" s="8"/>
      <c r="AD308" s="8"/>
      <c r="AE308" s="8"/>
      <c r="AF308" s="8"/>
      <c r="AG308" s="8"/>
    </row>
    <row r="309" spans="1:33" s="29" customFormat="1" ht="60" customHeight="1" x14ac:dyDescent="0.2">
      <c r="A309" s="204" t="s">
        <v>467</v>
      </c>
      <c r="B309" s="204"/>
      <c r="C309" s="204"/>
      <c r="D309" s="124" t="s">
        <v>501</v>
      </c>
      <c r="E309" s="129"/>
      <c r="F309" s="129"/>
      <c r="G309" s="129">
        <v>7153</v>
      </c>
      <c r="H309" s="129" t="s">
        <v>522</v>
      </c>
      <c r="I309" s="129" t="s">
        <v>516</v>
      </c>
      <c r="J309" s="132" t="s">
        <v>511</v>
      </c>
      <c r="K309" s="126" t="s">
        <v>518</v>
      </c>
      <c r="L309" s="135">
        <v>0.1</v>
      </c>
      <c r="M309" s="130" t="s">
        <v>525</v>
      </c>
      <c r="N309" s="131"/>
      <c r="O309" s="131"/>
      <c r="P309" s="131"/>
      <c r="S309" s="8"/>
      <c r="T309" s="8"/>
      <c r="U309" s="8"/>
      <c r="V309" s="8"/>
      <c r="W309" s="8"/>
      <c r="X309" s="8"/>
      <c r="Y309" s="8"/>
      <c r="Z309" s="8"/>
      <c r="AA309" s="8"/>
      <c r="AB309" s="8"/>
      <c r="AC309" s="8"/>
      <c r="AD309" s="8"/>
      <c r="AE309" s="8"/>
      <c r="AF309" s="8"/>
      <c r="AG309" s="8"/>
    </row>
    <row r="310" spans="1:33" s="29" customFormat="1" ht="60" customHeight="1" x14ac:dyDescent="0.2">
      <c r="A310" s="204" t="s">
        <v>468</v>
      </c>
      <c r="B310" s="204"/>
      <c r="C310" s="204"/>
      <c r="D310" s="124" t="s">
        <v>502</v>
      </c>
      <c r="E310" s="129"/>
      <c r="F310" s="129"/>
      <c r="G310" s="129">
        <v>1499</v>
      </c>
      <c r="H310" s="124" t="s">
        <v>513</v>
      </c>
      <c r="I310" s="124" t="s">
        <v>513</v>
      </c>
      <c r="J310" s="123" t="s">
        <v>512</v>
      </c>
      <c r="K310" s="126" t="s">
        <v>515</v>
      </c>
      <c r="L310" s="126" t="s">
        <v>513</v>
      </c>
      <c r="M310" s="130"/>
      <c r="N310" s="131"/>
      <c r="O310" s="131"/>
      <c r="P310" s="131"/>
      <c r="S310" s="8"/>
      <c r="T310" s="8"/>
      <c r="U310" s="8"/>
      <c r="V310" s="8"/>
      <c r="W310" s="8"/>
      <c r="X310" s="8"/>
      <c r="Y310" s="8"/>
      <c r="Z310" s="8"/>
      <c r="AA310" s="8"/>
      <c r="AB310" s="8"/>
      <c r="AC310" s="8"/>
      <c r="AD310" s="8"/>
      <c r="AE310" s="8"/>
      <c r="AF310" s="8"/>
      <c r="AG310" s="8"/>
    </row>
    <row r="311" spans="1:33" s="29" customFormat="1" ht="60" customHeight="1" x14ac:dyDescent="0.2">
      <c r="A311" s="204" t="s">
        <v>469</v>
      </c>
      <c r="B311" s="204"/>
      <c r="C311" s="204"/>
      <c r="D311" s="124" t="s">
        <v>503</v>
      </c>
      <c r="E311" s="129"/>
      <c r="F311" s="129"/>
      <c r="G311" s="129">
        <v>295</v>
      </c>
      <c r="H311" s="124" t="s">
        <v>513</v>
      </c>
      <c r="I311" s="124" t="s">
        <v>513</v>
      </c>
      <c r="J311" s="123" t="s">
        <v>512</v>
      </c>
      <c r="K311" s="126" t="s">
        <v>515</v>
      </c>
      <c r="L311" s="126" t="s">
        <v>513</v>
      </c>
      <c r="M311" s="130"/>
      <c r="N311" s="131"/>
      <c r="O311" s="131"/>
      <c r="P311" s="131"/>
      <c r="S311" s="8"/>
      <c r="T311" s="8"/>
      <c r="U311" s="8"/>
      <c r="V311" s="8"/>
      <c r="W311" s="8"/>
      <c r="X311" s="8"/>
      <c r="Y311" s="8"/>
      <c r="Z311" s="8"/>
      <c r="AA311" s="8"/>
      <c r="AB311" s="8"/>
      <c r="AC311" s="8"/>
      <c r="AD311" s="8"/>
      <c r="AE311" s="8"/>
      <c r="AF311" s="8"/>
      <c r="AG311" s="8"/>
    </row>
    <row r="312" spans="1:33" s="29" customFormat="1" ht="60" customHeight="1" x14ac:dyDescent="0.2">
      <c r="A312" s="204" t="s">
        <v>470</v>
      </c>
      <c r="B312" s="204"/>
      <c r="C312" s="204"/>
      <c r="D312" s="124" t="s">
        <v>504</v>
      </c>
      <c r="E312" s="129"/>
      <c r="F312" s="129"/>
      <c r="G312" s="129">
        <v>1972</v>
      </c>
      <c r="H312" s="124" t="s">
        <v>513</v>
      </c>
      <c r="I312" s="124" t="s">
        <v>513</v>
      </c>
      <c r="J312" s="123" t="s">
        <v>512</v>
      </c>
      <c r="K312" s="126" t="s">
        <v>515</v>
      </c>
      <c r="L312" s="126" t="s">
        <v>513</v>
      </c>
      <c r="M312" s="130"/>
      <c r="N312" s="131"/>
      <c r="O312" s="131"/>
      <c r="P312" s="131"/>
      <c r="S312" s="8"/>
      <c r="T312" s="8"/>
      <c r="U312" s="8"/>
      <c r="V312" s="8"/>
      <c r="W312" s="8"/>
      <c r="X312" s="8"/>
      <c r="Y312" s="8"/>
      <c r="Z312" s="8"/>
      <c r="AA312" s="8"/>
      <c r="AB312" s="8"/>
      <c r="AC312" s="8"/>
      <c r="AD312" s="8"/>
      <c r="AE312" s="8"/>
      <c r="AF312" s="8"/>
      <c r="AG312" s="8"/>
    </row>
    <row r="313" spans="1:33" s="29" customFormat="1" ht="60" customHeight="1" x14ac:dyDescent="0.2">
      <c r="A313" s="204" t="s">
        <v>471</v>
      </c>
      <c r="B313" s="204"/>
      <c r="C313" s="204"/>
      <c r="D313" s="124" t="s">
        <v>504</v>
      </c>
      <c r="E313" s="129"/>
      <c r="F313" s="129"/>
      <c r="G313" s="129">
        <v>1972</v>
      </c>
      <c r="H313" s="124" t="s">
        <v>513</v>
      </c>
      <c r="I313" s="124" t="s">
        <v>513</v>
      </c>
      <c r="J313" s="123" t="s">
        <v>512</v>
      </c>
      <c r="K313" s="126" t="s">
        <v>515</v>
      </c>
      <c r="L313" s="126" t="s">
        <v>513</v>
      </c>
      <c r="M313" s="130"/>
      <c r="N313" s="131"/>
      <c r="O313" s="131"/>
      <c r="P313" s="131"/>
      <c r="S313" s="8"/>
      <c r="T313" s="8"/>
      <c r="U313" s="8"/>
      <c r="V313" s="8"/>
      <c r="W313" s="8"/>
      <c r="X313" s="8"/>
      <c r="Y313" s="8"/>
      <c r="Z313" s="8"/>
      <c r="AA313" s="8"/>
      <c r="AB313" s="8"/>
      <c r="AC313" s="8"/>
      <c r="AD313" s="8"/>
      <c r="AE313" s="8"/>
      <c r="AF313" s="8"/>
      <c r="AG313" s="8"/>
    </row>
    <row r="314" spans="1:33" s="29" customFormat="1" ht="12" customHeight="1" x14ac:dyDescent="0.2">
      <c r="A314" s="34"/>
      <c r="B314" s="35"/>
      <c r="C314" s="46"/>
      <c r="D314" s="46"/>
      <c r="E314" s="46"/>
      <c r="F314" s="46"/>
      <c r="G314" s="46"/>
      <c r="H314" s="46"/>
      <c r="I314" s="46"/>
      <c r="J314" s="46"/>
      <c r="K314" s="46"/>
      <c r="L314" s="46"/>
      <c r="M314" s="46"/>
      <c r="N314" s="46"/>
      <c r="O314" s="46"/>
      <c r="P314" s="46"/>
      <c r="S314" s="8"/>
      <c r="T314" s="8"/>
      <c r="U314" s="8"/>
      <c r="V314" s="8"/>
      <c r="W314" s="8"/>
      <c r="X314" s="8"/>
      <c r="Y314" s="8"/>
      <c r="Z314" s="8"/>
      <c r="AA314" s="8"/>
      <c r="AB314" s="8"/>
      <c r="AC314" s="8"/>
      <c r="AD314" s="8"/>
      <c r="AE314" s="8"/>
      <c r="AF314" s="8"/>
      <c r="AG314" s="8"/>
    </row>
    <row r="315" spans="1:33" s="29" customFormat="1" ht="12" customHeight="1" x14ac:dyDescent="0.2">
      <c r="A315" s="28"/>
      <c r="B315" s="60" t="s">
        <v>91</v>
      </c>
      <c r="C315" s="157" t="s">
        <v>72</v>
      </c>
      <c r="D315" s="157"/>
      <c r="E315" s="157"/>
      <c r="F315" s="157"/>
      <c r="G315" s="157"/>
      <c r="H315" s="157"/>
      <c r="I315" s="157"/>
      <c r="J315" s="157"/>
      <c r="K315" s="157"/>
      <c r="L315" s="157"/>
      <c r="M315" s="157"/>
      <c r="N315" s="157"/>
      <c r="O315" s="157"/>
      <c r="P315" s="157"/>
      <c r="S315" s="8"/>
      <c r="T315" s="8"/>
      <c r="U315" s="8"/>
      <c r="V315" s="8"/>
      <c r="W315" s="8"/>
      <c r="X315" s="8"/>
      <c r="Y315" s="8"/>
      <c r="Z315" s="8"/>
      <c r="AA315" s="8"/>
      <c r="AB315" s="8"/>
      <c r="AC315" s="8"/>
      <c r="AD315" s="8"/>
      <c r="AE315" s="8"/>
      <c r="AF315" s="8"/>
      <c r="AG315" s="8"/>
    </row>
    <row r="316" spans="1:33" s="29" customFormat="1" ht="12" customHeight="1" x14ac:dyDescent="0.2">
      <c r="B316" s="54"/>
      <c r="C316" s="157"/>
      <c r="D316" s="157"/>
      <c r="E316" s="157"/>
      <c r="F316" s="157"/>
      <c r="G316" s="157"/>
      <c r="H316" s="157"/>
      <c r="I316" s="157"/>
      <c r="J316" s="157"/>
      <c r="K316" s="157"/>
      <c r="L316" s="157"/>
      <c r="M316" s="157"/>
      <c r="N316" s="157"/>
      <c r="O316" s="157"/>
      <c r="P316" s="157"/>
      <c r="S316" s="8"/>
      <c r="T316" s="8"/>
      <c r="U316" s="8"/>
      <c r="V316" s="8"/>
      <c r="W316" s="8"/>
      <c r="X316" s="8"/>
      <c r="Y316" s="8"/>
      <c r="Z316" s="8"/>
      <c r="AA316" s="8"/>
      <c r="AB316" s="8"/>
      <c r="AC316" s="8"/>
      <c r="AD316" s="8"/>
      <c r="AE316" s="8"/>
      <c r="AF316" s="8"/>
      <c r="AG316" s="8"/>
    </row>
    <row r="317" spans="1:33" s="29" customFormat="1" ht="12" customHeight="1" x14ac:dyDescent="0.2">
      <c r="B317" s="23"/>
      <c r="C317" s="23"/>
      <c r="D317" s="23"/>
      <c r="E317" s="23"/>
      <c r="F317" s="23"/>
      <c r="G317" s="23"/>
      <c r="H317" s="23"/>
      <c r="I317" s="23"/>
      <c r="J317" s="23"/>
      <c r="K317" s="23"/>
      <c r="L317" s="23"/>
      <c r="M317" s="23"/>
      <c r="N317" s="23"/>
      <c r="O317" s="23"/>
      <c r="P317" s="23"/>
      <c r="S317" s="8"/>
      <c r="T317" s="8"/>
      <c r="U317" s="8"/>
      <c r="V317" s="8"/>
      <c r="W317" s="8"/>
      <c r="X317" s="8"/>
      <c r="Y317" s="8"/>
      <c r="Z317" s="8"/>
      <c r="AA317" s="8"/>
      <c r="AB317" s="8"/>
      <c r="AC317" s="8"/>
      <c r="AD317" s="8"/>
      <c r="AE317" s="8"/>
      <c r="AF317" s="8"/>
      <c r="AG317" s="8"/>
    </row>
    <row r="318" spans="1:33" s="29" customFormat="1" ht="51.75" customHeight="1" x14ac:dyDescent="0.2">
      <c r="A318" s="198" t="s">
        <v>381</v>
      </c>
      <c r="B318" s="199"/>
      <c r="C318" s="200"/>
      <c r="D318" s="201" t="s">
        <v>194</v>
      </c>
      <c r="E318" s="202"/>
      <c r="F318" s="203"/>
      <c r="G318" s="117" t="s">
        <v>506</v>
      </c>
      <c r="H318" s="116" t="s">
        <v>507</v>
      </c>
      <c r="I318" s="116" t="s">
        <v>508</v>
      </c>
      <c r="J318" s="116" t="s">
        <v>509</v>
      </c>
      <c r="K318" s="116" t="s">
        <v>510</v>
      </c>
      <c r="L318" s="116" t="s">
        <v>529</v>
      </c>
      <c r="M318" s="116" t="s">
        <v>514</v>
      </c>
      <c r="N318" s="23"/>
      <c r="O318" s="23"/>
      <c r="P318" s="23"/>
      <c r="S318" s="8"/>
      <c r="T318" s="8"/>
      <c r="U318" s="8"/>
      <c r="V318" s="8"/>
      <c r="W318" s="8"/>
      <c r="X318" s="8"/>
      <c r="Y318" s="8"/>
      <c r="Z318" s="8"/>
      <c r="AA318" s="8"/>
      <c r="AB318" s="8"/>
      <c r="AC318" s="8"/>
      <c r="AD318" s="8"/>
      <c r="AE318" s="8"/>
      <c r="AF318" s="8"/>
      <c r="AG318" s="8"/>
    </row>
    <row r="319" spans="1:33" s="29" customFormat="1" ht="63.75" customHeight="1" x14ac:dyDescent="0.2">
      <c r="A319" s="204" t="s">
        <v>472</v>
      </c>
      <c r="B319" s="204"/>
      <c r="C319" s="204"/>
      <c r="D319" s="124" t="s">
        <v>505</v>
      </c>
      <c r="E319" s="129"/>
      <c r="F319" s="129"/>
      <c r="G319" s="129">
        <v>2859.7</v>
      </c>
      <c r="H319" s="129" t="s">
        <v>523</v>
      </c>
      <c r="I319" s="129" t="s">
        <v>516</v>
      </c>
      <c r="J319" s="132" t="s">
        <v>511</v>
      </c>
      <c r="K319" s="126" t="s">
        <v>518</v>
      </c>
      <c r="L319" s="135">
        <v>0.3</v>
      </c>
      <c r="M319" s="134" t="s">
        <v>524</v>
      </c>
      <c r="N319" s="23"/>
      <c r="O319" s="23"/>
      <c r="P319" s="23"/>
      <c r="S319" s="8"/>
      <c r="T319" s="8"/>
      <c r="U319" s="8"/>
      <c r="V319" s="8"/>
      <c r="W319" s="8"/>
      <c r="X319" s="8"/>
      <c r="Y319" s="8"/>
      <c r="Z319" s="8"/>
      <c r="AA319" s="8"/>
      <c r="AB319" s="8"/>
      <c r="AC319" s="8"/>
      <c r="AD319" s="8"/>
      <c r="AE319" s="8"/>
      <c r="AF319" s="8"/>
      <c r="AG319" s="8"/>
    </row>
    <row r="320" spans="1:33" s="29" customFormat="1" ht="12" customHeight="1" x14ac:dyDescent="0.2">
      <c r="B320" s="23"/>
      <c r="C320" s="23"/>
      <c r="D320" s="23"/>
      <c r="E320" s="23"/>
      <c r="F320" s="23"/>
      <c r="G320" s="23"/>
      <c r="H320" s="23"/>
      <c r="I320" s="23"/>
      <c r="J320" s="23"/>
      <c r="K320" s="23"/>
      <c r="L320" s="23"/>
      <c r="M320" s="23"/>
      <c r="N320" s="23"/>
      <c r="O320" s="23"/>
      <c r="P320" s="23"/>
      <c r="S320" s="8"/>
      <c r="T320" s="8"/>
      <c r="U320" s="8"/>
      <c r="V320" s="8"/>
      <c r="W320" s="8"/>
      <c r="X320" s="8"/>
      <c r="Y320" s="8"/>
      <c r="Z320" s="8"/>
      <c r="AA320" s="8"/>
      <c r="AB320" s="8"/>
      <c r="AC320" s="8"/>
      <c r="AD320" s="8"/>
      <c r="AE320" s="8"/>
      <c r="AF320" s="8"/>
      <c r="AG320" s="8"/>
    </row>
    <row r="321" spans="2:33" s="29" customFormat="1" ht="12" customHeight="1" x14ac:dyDescent="0.2">
      <c r="B321" s="23"/>
      <c r="C321" s="23"/>
      <c r="D321" s="23"/>
      <c r="E321" s="23"/>
      <c r="F321" s="23"/>
      <c r="G321" s="23"/>
      <c r="H321" s="23"/>
      <c r="I321" s="23"/>
      <c r="J321" s="23"/>
      <c r="K321" s="23"/>
      <c r="L321" s="23"/>
      <c r="M321" s="23"/>
      <c r="N321" s="23"/>
      <c r="O321" s="23"/>
      <c r="P321" s="23"/>
      <c r="S321" s="8"/>
      <c r="T321" s="8"/>
      <c r="U321" s="8"/>
      <c r="V321" s="8"/>
      <c r="W321" s="8"/>
      <c r="X321" s="8"/>
      <c r="Y321" s="8"/>
      <c r="Z321" s="8"/>
      <c r="AA321" s="8"/>
      <c r="AB321" s="8"/>
      <c r="AC321" s="8"/>
      <c r="AD321" s="8"/>
      <c r="AE321" s="8"/>
      <c r="AF321" s="8"/>
      <c r="AG321" s="8"/>
    </row>
    <row r="322" spans="2:33" ht="12" customHeight="1" x14ac:dyDescent="0.2">
      <c r="B322" s="30" t="s">
        <v>192</v>
      </c>
      <c r="C322" s="37" t="s">
        <v>208</v>
      </c>
      <c r="D322" s="13"/>
      <c r="E322" s="13"/>
      <c r="F322" s="13"/>
      <c r="G322" s="13"/>
      <c r="H322" s="13"/>
      <c r="I322" s="13"/>
      <c r="J322" s="13"/>
      <c r="K322" s="13"/>
      <c r="L322" s="13"/>
      <c r="M322" s="13"/>
      <c r="N322" s="13"/>
      <c r="O322" s="13"/>
      <c r="P322" s="13"/>
    </row>
    <row r="323" spans="2:33" ht="12" customHeight="1" x14ac:dyDescent="0.2">
      <c r="B323" s="23"/>
      <c r="C323" s="37"/>
      <c r="D323" s="13"/>
      <c r="E323" s="13"/>
      <c r="F323" s="13"/>
      <c r="G323" s="13"/>
      <c r="H323" s="13"/>
      <c r="I323" s="13"/>
      <c r="J323" s="13"/>
      <c r="K323" s="13"/>
      <c r="L323" s="13"/>
      <c r="M323" s="13"/>
      <c r="N323" s="13"/>
      <c r="O323" s="13"/>
      <c r="P323" s="13"/>
    </row>
    <row r="324" spans="2:33" ht="12" customHeight="1" x14ac:dyDescent="0.2">
      <c r="B324" s="23"/>
      <c r="C324" s="33" t="s">
        <v>209</v>
      </c>
      <c r="D324" s="13"/>
      <c r="E324" s="13"/>
      <c r="F324" s="13"/>
      <c r="G324" s="13"/>
      <c r="H324" s="13"/>
      <c r="I324" s="13"/>
      <c r="J324" s="13"/>
      <c r="K324" s="13"/>
      <c r="L324" s="13"/>
      <c r="M324" s="13"/>
      <c r="N324" s="13"/>
      <c r="O324" s="13"/>
      <c r="P324" s="13"/>
    </row>
    <row r="325" spans="2:33" ht="12" customHeight="1" x14ac:dyDescent="0.2">
      <c r="B325" s="23"/>
      <c r="C325" s="13"/>
      <c r="D325" s="13"/>
      <c r="E325" s="13"/>
      <c r="F325" s="13"/>
      <c r="G325" s="13"/>
      <c r="H325" s="13"/>
      <c r="I325" s="13"/>
      <c r="J325" s="13"/>
      <c r="K325" s="13"/>
      <c r="L325" s="13"/>
      <c r="M325" s="13"/>
      <c r="N325" s="13"/>
      <c r="O325" s="13"/>
      <c r="P325" s="13"/>
    </row>
    <row r="326" spans="2:33" ht="12" customHeight="1" x14ac:dyDescent="0.2">
      <c r="B326" s="23"/>
      <c r="C326" s="268" t="s">
        <v>194</v>
      </c>
      <c r="D326" s="269"/>
      <c r="E326" s="269"/>
      <c r="F326" s="269"/>
      <c r="G326" s="269"/>
      <c r="H326" s="269"/>
      <c r="I326" s="269"/>
      <c r="J326" s="270"/>
      <c r="K326" s="211">
        <v>2020</v>
      </c>
      <c r="L326" s="211"/>
      <c r="M326" s="211"/>
      <c r="N326" s="211">
        <v>2019</v>
      </c>
      <c r="O326" s="211"/>
      <c r="P326" s="211"/>
    </row>
    <row r="327" spans="2:33" ht="12" customHeight="1" x14ac:dyDescent="0.2">
      <c r="B327" s="23"/>
      <c r="C327" s="166" t="s">
        <v>662</v>
      </c>
      <c r="D327" s="166"/>
      <c r="E327" s="166"/>
      <c r="F327" s="166"/>
      <c r="G327" s="166"/>
      <c r="H327" s="166"/>
      <c r="I327" s="166"/>
      <c r="J327" s="166"/>
      <c r="K327" s="335">
        <v>0</v>
      </c>
      <c r="L327" s="169"/>
      <c r="M327" s="169"/>
      <c r="N327" s="335">
        <v>0</v>
      </c>
      <c r="O327" s="169"/>
      <c r="P327" s="169"/>
    </row>
    <row r="328" spans="2:33" ht="12" customHeight="1" x14ac:dyDescent="0.2">
      <c r="B328" s="23"/>
      <c r="C328" s="166" t="s">
        <v>663</v>
      </c>
      <c r="D328" s="166"/>
      <c r="E328" s="166"/>
      <c r="F328" s="166"/>
      <c r="G328" s="166"/>
      <c r="H328" s="166"/>
      <c r="I328" s="166"/>
      <c r="J328" s="166"/>
      <c r="K328" s="335">
        <v>0</v>
      </c>
      <c r="L328" s="169"/>
      <c r="M328" s="169"/>
      <c r="N328" s="335">
        <v>0</v>
      </c>
      <c r="O328" s="169"/>
      <c r="P328" s="169"/>
    </row>
    <row r="329" spans="2:33" ht="12" customHeight="1" x14ac:dyDescent="0.2">
      <c r="B329" s="23"/>
      <c r="C329" s="189" t="s">
        <v>664</v>
      </c>
      <c r="D329" s="190"/>
      <c r="E329" s="190"/>
      <c r="F329" s="190"/>
      <c r="G329" s="190"/>
      <c r="H329" s="190"/>
      <c r="I329" s="190"/>
      <c r="J329" s="191"/>
      <c r="K329" s="168">
        <f>SUM(K327:M328)</f>
        <v>0</v>
      </c>
      <c r="L329" s="168"/>
      <c r="M329" s="168"/>
      <c r="N329" s="168">
        <f>SUM(N327:P328)</f>
        <v>0</v>
      </c>
      <c r="O329" s="168"/>
      <c r="P329" s="168"/>
    </row>
    <row r="330" spans="2:33" ht="12" customHeight="1" x14ac:dyDescent="0.2">
      <c r="B330" s="23"/>
      <c r="C330" s="13"/>
      <c r="D330" s="38"/>
      <c r="E330" s="38"/>
      <c r="F330" s="38"/>
      <c r="G330" s="38"/>
      <c r="H330" s="38"/>
      <c r="I330" s="38"/>
      <c r="J330" s="38"/>
      <c r="K330" s="38"/>
      <c r="L330" s="39"/>
      <c r="M330" s="39"/>
      <c r="N330" s="39"/>
      <c r="O330" s="39"/>
      <c r="P330" s="39"/>
    </row>
    <row r="331" spans="2:33" ht="12" customHeight="1" x14ac:dyDescent="0.2">
      <c r="B331" s="23"/>
      <c r="C331" s="36" t="s">
        <v>210</v>
      </c>
      <c r="D331" s="38"/>
      <c r="E331" s="38"/>
      <c r="F331" s="38"/>
      <c r="G331" s="38"/>
      <c r="H331" s="38"/>
      <c r="I331" s="38"/>
      <c r="J331" s="38"/>
      <c r="K331" s="38"/>
      <c r="L331" s="39"/>
      <c r="M331" s="39"/>
      <c r="N331" s="39"/>
      <c r="O331" s="39"/>
      <c r="P331" s="39"/>
    </row>
    <row r="332" spans="2:33" ht="12" customHeight="1" x14ac:dyDescent="0.2">
      <c r="B332" s="23"/>
      <c r="C332" s="36"/>
      <c r="D332" s="38"/>
      <c r="E332" s="38"/>
      <c r="F332" s="38"/>
      <c r="G332" s="38"/>
      <c r="H332" s="38"/>
      <c r="I332" s="38"/>
      <c r="J332" s="38"/>
      <c r="K332" s="38"/>
      <c r="L332" s="39"/>
      <c r="M332" s="39"/>
      <c r="N332" s="39"/>
      <c r="O332" s="39"/>
      <c r="P332" s="39"/>
    </row>
    <row r="333" spans="2:33" ht="12" customHeight="1" x14ac:dyDescent="0.2">
      <c r="B333" s="23"/>
      <c r="C333" s="33" t="s">
        <v>209</v>
      </c>
      <c r="D333" s="38"/>
      <c r="E333" s="38"/>
      <c r="F333" s="38"/>
      <c r="G333" s="38"/>
      <c r="H333" s="38"/>
      <c r="I333" s="38"/>
      <c r="J333" s="38"/>
      <c r="K333" s="38"/>
      <c r="L333" s="39"/>
      <c r="M333" s="39"/>
      <c r="N333" s="39"/>
      <c r="O333" s="39"/>
      <c r="P333" s="39"/>
    </row>
    <row r="334" spans="2:33" ht="12" customHeight="1" x14ac:dyDescent="0.2">
      <c r="B334" s="23"/>
      <c r="C334" s="13"/>
      <c r="D334" s="38"/>
      <c r="E334" s="38"/>
      <c r="F334" s="38"/>
      <c r="G334" s="38"/>
      <c r="H334" s="38"/>
      <c r="I334" s="38"/>
      <c r="J334" s="38"/>
      <c r="K334" s="38"/>
      <c r="L334" s="39"/>
      <c r="M334" s="39"/>
      <c r="N334" s="39"/>
      <c r="O334" s="39"/>
      <c r="P334" s="39"/>
    </row>
    <row r="335" spans="2:33" ht="12" customHeight="1" x14ac:dyDescent="0.2">
      <c r="B335" s="23"/>
      <c r="D335" s="210" t="s">
        <v>194</v>
      </c>
      <c r="E335" s="210"/>
      <c r="F335" s="210"/>
      <c r="G335" s="210"/>
      <c r="H335" s="210"/>
      <c r="I335" s="210"/>
      <c r="J335" s="211">
        <v>2020</v>
      </c>
      <c r="K335" s="211"/>
      <c r="L335" s="211"/>
      <c r="M335" s="211">
        <v>2019</v>
      </c>
      <c r="N335" s="211"/>
      <c r="O335" s="211"/>
    </row>
    <row r="336" spans="2:33" ht="12" customHeight="1" x14ac:dyDescent="0.2">
      <c r="B336" s="23"/>
      <c r="D336" s="166" t="s">
        <v>665</v>
      </c>
      <c r="E336" s="166"/>
      <c r="F336" s="166"/>
      <c r="G336" s="166"/>
      <c r="H336" s="166"/>
      <c r="I336" s="166"/>
      <c r="J336" s="335">
        <v>85757.2</v>
      </c>
      <c r="K336" s="169"/>
      <c r="L336" s="169"/>
      <c r="M336" s="335">
        <v>85757.2</v>
      </c>
      <c r="N336" s="169"/>
      <c r="O336" s="169"/>
    </row>
    <row r="337" spans="2:16" ht="12" customHeight="1" x14ac:dyDescent="0.2">
      <c r="B337" s="23"/>
      <c r="D337" s="166" t="s">
        <v>666</v>
      </c>
      <c r="E337" s="166"/>
      <c r="F337" s="166"/>
      <c r="G337" s="166"/>
      <c r="H337" s="166"/>
      <c r="I337" s="166"/>
      <c r="J337" s="335">
        <v>2390</v>
      </c>
      <c r="K337" s="169"/>
      <c r="L337" s="169"/>
      <c r="M337" s="335">
        <v>2390</v>
      </c>
      <c r="N337" s="169"/>
      <c r="O337" s="169"/>
    </row>
    <row r="338" spans="2:16" ht="12" customHeight="1" x14ac:dyDescent="0.2">
      <c r="B338" s="23"/>
      <c r="D338" s="166" t="s">
        <v>667</v>
      </c>
      <c r="E338" s="166"/>
      <c r="F338" s="166"/>
      <c r="G338" s="166"/>
      <c r="H338" s="166"/>
      <c r="I338" s="166"/>
      <c r="J338" s="335">
        <v>338856.25</v>
      </c>
      <c r="K338" s="169"/>
      <c r="L338" s="169"/>
      <c r="M338" s="335">
        <v>338856.25</v>
      </c>
      <c r="N338" s="169"/>
      <c r="O338" s="169"/>
    </row>
    <row r="339" spans="2:16" ht="12" customHeight="1" x14ac:dyDescent="0.2">
      <c r="B339" s="23"/>
      <c r="D339" s="166" t="s">
        <v>668</v>
      </c>
      <c r="E339" s="166"/>
      <c r="F339" s="166"/>
      <c r="G339" s="166"/>
      <c r="H339" s="166"/>
      <c r="I339" s="166"/>
      <c r="J339" s="335">
        <v>16819.28</v>
      </c>
      <c r="K339" s="169"/>
      <c r="L339" s="169"/>
      <c r="M339" s="335">
        <v>16819.28</v>
      </c>
      <c r="N339" s="169"/>
      <c r="O339" s="169"/>
    </row>
    <row r="340" spans="2:16" ht="12" customHeight="1" x14ac:dyDescent="0.2">
      <c r="B340" s="23"/>
      <c r="D340" s="167" t="s">
        <v>669</v>
      </c>
      <c r="E340" s="167"/>
      <c r="F340" s="167"/>
      <c r="G340" s="167"/>
      <c r="H340" s="167"/>
      <c r="I340" s="167"/>
      <c r="J340" s="168">
        <f>SUM(J336:L339)</f>
        <v>443822.73</v>
      </c>
      <c r="K340" s="168"/>
      <c r="L340" s="168"/>
      <c r="M340" s="168">
        <f>SUM(M336:O339)</f>
        <v>443822.73</v>
      </c>
      <c r="N340" s="168"/>
      <c r="O340" s="168"/>
    </row>
    <row r="341" spans="2:16" ht="12" customHeight="1" x14ac:dyDescent="0.2">
      <c r="B341" s="23"/>
      <c r="D341" s="166" t="s">
        <v>505</v>
      </c>
      <c r="E341" s="166"/>
      <c r="F341" s="166"/>
      <c r="G341" s="166"/>
      <c r="H341" s="166"/>
      <c r="I341" s="166"/>
      <c r="J341" s="169">
        <f>G319</f>
        <v>2859.7</v>
      </c>
      <c r="K341" s="169"/>
      <c r="L341" s="169"/>
      <c r="M341" s="169">
        <f>G319</f>
        <v>2859.7</v>
      </c>
      <c r="N341" s="169"/>
      <c r="O341" s="169"/>
    </row>
    <row r="342" spans="2:16" ht="12" customHeight="1" x14ac:dyDescent="0.2">
      <c r="B342" s="23"/>
      <c r="D342" s="166" t="s">
        <v>670</v>
      </c>
      <c r="E342" s="166"/>
      <c r="F342" s="166"/>
      <c r="G342" s="166"/>
      <c r="H342" s="166"/>
      <c r="I342" s="166"/>
      <c r="J342" s="335">
        <v>0</v>
      </c>
      <c r="K342" s="169"/>
      <c r="L342" s="169"/>
      <c r="M342" s="335">
        <v>0</v>
      </c>
      <c r="N342" s="169"/>
      <c r="O342" s="169"/>
    </row>
    <row r="343" spans="2:16" ht="12" customHeight="1" x14ac:dyDescent="0.2">
      <c r="B343" s="23"/>
      <c r="D343" s="167" t="s">
        <v>671</v>
      </c>
      <c r="E343" s="167"/>
      <c r="F343" s="167"/>
      <c r="G343" s="167"/>
      <c r="H343" s="167"/>
      <c r="I343" s="167"/>
      <c r="J343" s="168">
        <f>SUM(J341:L342)</f>
        <v>2859.7</v>
      </c>
      <c r="K343" s="168"/>
      <c r="L343" s="168"/>
      <c r="M343" s="168">
        <f>SUM(M341:O342)</f>
        <v>2859.7</v>
      </c>
      <c r="N343" s="168"/>
      <c r="O343" s="168"/>
    </row>
    <row r="344" spans="2:16" ht="12" customHeight="1" x14ac:dyDescent="0.2">
      <c r="B344" s="23"/>
      <c r="D344" s="166" t="s">
        <v>672</v>
      </c>
      <c r="E344" s="166"/>
      <c r="F344" s="166"/>
      <c r="G344" s="166"/>
      <c r="H344" s="166"/>
      <c r="I344" s="166"/>
      <c r="J344" s="335">
        <v>442772.23</v>
      </c>
      <c r="K344" s="169"/>
      <c r="L344" s="169"/>
      <c r="M344" s="335">
        <v>442163.59</v>
      </c>
      <c r="N344" s="169"/>
      <c r="O344" s="169"/>
    </row>
    <row r="345" spans="2:16" ht="12" customHeight="1" x14ac:dyDescent="0.2">
      <c r="B345" s="23"/>
      <c r="D345" s="167" t="s">
        <v>673</v>
      </c>
      <c r="E345" s="167"/>
      <c r="F345" s="167"/>
      <c r="G345" s="167"/>
      <c r="H345" s="167"/>
      <c r="I345" s="167"/>
      <c r="J345" s="168">
        <f>SUM(J344)</f>
        <v>442772.23</v>
      </c>
      <c r="K345" s="168"/>
      <c r="L345" s="168"/>
      <c r="M345" s="168">
        <f>SUM(M344)</f>
        <v>442163.59</v>
      </c>
      <c r="N345" s="168"/>
      <c r="O345" s="168"/>
    </row>
    <row r="346" spans="2:16" ht="12" customHeight="1" x14ac:dyDescent="0.2">
      <c r="B346" s="23"/>
      <c r="D346" s="189" t="s">
        <v>196</v>
      </c>
      <c r="E346" s="190"/>
      <c r="F346" s="190"/>
      <c r="G346" s="190"/>
      <c r="H346" s="190"/>
      <c r="I346" s="191"/>
      <c r="J346" s="168">
        <f>SUM(J340,J343,J345)</f>
        <v>889454.65999999992</v>
      </c>
      <c r="K346" s="168"/>
      <c r="L346" s="168"/>
      <c r="M346" s="168">
        <f>SUM(M340,M343,M345)</f>
        <v>888846.02</v>
      </c>
      <c r="N346" s="168"/>
      <c r="O346" s="168"/>
    </row>
    <row r="347" spans="2:16" ht="12" customHeight="1" x14ac:dyDescent="0.2">
      <c r="B347" s="23"/>
      <c r="C347" s="13"/>
      <c r="D347" s="38"/>
      <c r="E347" s="38"/>
      <c r="F347" s="38"/>
      <c r="G347" s="38"/>
      <c r="H347" s="38"/>
      <c r="I347" s="38"/>
      <c r="J347" s="38"/>
      <c r="K347" s="38"/>
      <c r="L347" s="39"/>
      <c r="M347" s="39"/>
      <c r="N347" s="39"/>
      <c r="O347" s="39"/>
      <c r="P347" s="39"/>
    </row>
    <row r="348" spans="2:16" ht="12" customHeight="1" x14ac:dyDescent="0.2">
      <c r="B348" s="23"/>
      <c r="C348" s="36" t="s">
        <v>212</v>
      </c>
      <c r="D348" s="38"/>
      <c r="E348" s="38"/>
      <c r="F348" s="38"/>
      <c r="G348" s="38"/>
      <c r="H348" s="38"/>
      <c r="I348" s="38"/>
      <c r="J348" s="38"/>
      <c r="K348" s="38"/>
      <c r="L348" s="39"/>
      <c r="M348" s="39"/>
      <c r="N348" s="39"/>
      <c r="O348" s="39"/>
      <c r="P348" s="39"/>
    </row>
    <row r="349" spans="2:16" ht="12" customHeight="1" x14ac:dyDescent="0.2">
      <c r="B349" s="23"/>
      <c r="C349" s="36"/>
      <c r="D349" s="38"/>
      <c r="E349" s="38"/>
      <c r="F349" s="38"/>
      <c r="G349" s="38"/>
      <c r="H349" s="38"/>
      <c r="I349" s="38"/>
      <c r="J349" s="38"/>
      <c r="K349" s="38"/>
      <c r="L349" s="39"/>
      <c r="M349" s="39"/>
      <c r="N349" s="39"/>
      <c r="O349" s="39"/>
      <c r="P349" s="39"/>
    </row>
    <row r="350" spans="2:16" ht="12" customHeight="1" x14ac:dyDescent="0.2">
      <c r="B350" s="23"/>
      <c r="C350" s="33" t="s">
        <v>211</v>
      </c>
      <c r="D350" s="38"/>
      <c r="E350" s="38"/>
      <c r="F350" s="38"/>
      <c r="G350" s="38"/>
      <c r="H350" s="38"/>
      <c r="I350" s="38"/>
      <c r="J350" s="38"/>
      <c r="K350" s="38"/>
      <c r="L350" s="39"/>
      <c r="M350" s="39"/>
      <c r="N350" s="39"/>
      <c r="O350" s="39"/>
      <c r="P350" s="39"/>
    </row>
    <row r="351" spans="2:16" ht="12" customHeight="1" x14ac:dyDescent="0.2">
      <c r="B351" s="23"/>
      <c r="C351" s="13"/>
      <c r="D351" s="38"/>
      <c r="E351" s="38"/>
      <c r="F351" s="38"/>
      <c r="G351" s="38"/>
      <c r="H351" s="38"/>
      <c r="I351" s="38"/>
      <c r="J351" s="38"/>
      <c r="K351" s="38"/>
      <c r="L351" s="39"/>
      <c r="M351" s="39"/>
      <c r="N351" s="39"/>
      <c r="O351" s="39"/>
      <c r="P351" s="39"/>
    </row>
    <row r="352" spans="2:16" ht="12" customHeight="1" x14ac:dyDescent="0.2">
      <c r="B352" s="23"/>
      <c r="C352" s="13"/>
      <c r="D352" s="210" t="s">
        <v>194</v>
      </c>
      <c r="E352" s="210"/>
      <c r="F352" s="210"/>
      <c r="G352" s="210"/>
      <c r="H352" s="210"/>
      <c r="I352" s="210"/>
      <c r="J352" s="211">
        <v>2020</v>
      </c>
      <c r="K352" s="211"/>
      <c r="L352" s="211"/>
      <c r="M352" s="211">
        <v>2019</v>
      </c>
      <c r="N352" s="211"/>
      <c r="O352" s="211"/>
    </row>
    <row r="353" spans="1:33" ht="12" customHeight="1" x14ac:dyDescent="0.2">
      <c r="B353" s="23"/>
      <c r="C353" s="13"/>
      <c r="D353" s="166"/>
      <c r="E353" s="166"/>
      <c r="F353" s="166"/>
      <c r="G353" s="166"/>
      <c r="H353" s="166"/>
      <c r="I353" s="166"/>
      <c r="J353" s="335">
        <v>0</v>
      </c>
      <c r="K353" s="169"/>
      <c r="L353" s="169"/>
      <c r="M353" s="335">
        <v>0</v>
      </c>
      <c r="N353" s="169"/>
      <c r="O353" s="169"/>
    </row>
    <row r="354" spans="1:33" ht="12" customHeight="1" x14ac:dyDescent="0.2">
      <c r="B354" s="23"/>
      <c r="C354" s="13"/>
      <c r="D354" s="38"/>
      <c r="E354" s="38"/>
      <c r="F354" s="38"/>
      <c r="G354" s="38"/>
      <c r="H354" s="38"/>
      <c r="I354" s="38"/>
      <c r="J354" s="38"/>
      <c r="K354" s="38"/>
      <c r="L354" s="39"/>
      <c r="M354" s="39"/>
      <c r="N354" s="39"/>
      <c r="O354" s="39"/>
      <c r="P354" s="39"/>
    </row>
    <row r="355" spans="1:33" ht="12" customHeight="1" x14ac:dyDescent="0.2">
      <c r="A355" s="2"/>
      <c r="B355" s="30" t="s">
        <v>192</v>
      </c>
      <c r="C355" s="2" t="s">
        <v>22</v>
      </c>
    </row>
    <row r="356" spans="1:33" ht="12" customHeight="1" x14ac:dyDescent="0.2">
      <c r="A356" s="2"/>
      <c r="B356" s="30"/>
      <c r="C356" s="2"/>
    </row>
    <row r="357" spans="1:33" s="29" customFormat="1" ht="12" customHeight="1" x14ac:dyDescent="0.2">
      <c r="A357" s="40"/>
      <c r="B357" s="62" t="s">
        <v>90</v>
      </c>
      <c r="C357" s="163" t="s">
        <v>73</v>
      </c>
      <c r="D357" s="163"/>
      <c r="E357" s="163"/>
      <c r="F357" s="163"/>
      <c r="G357" s="163"/>
      <c r="H357" s="163"/>
      <c r="I357" s="163"/>
      <c r="J357" s="163"/>
      <c r="K357" s="163"/>
      <c r="L357" s="163"/>
      <c r="M357" s="163"/>
      <c r="N357" s="163"/>
      <c r="O357" s="163"/>
      <c r="P357" s="163"/>
      <c r="T357" s="8"/>
      <c r="U357" s="8"/>
      <c r="V357" s="8"/>
      <c r="W357" s="8"/>
      <c r="X357" s="8"/>
      <c r="Y357" s="8"/>
      <c r="Z357" s="8"/>
      <c r="AA357" s="8"/>
      <c r="AB357" s="8"/>
      <c r="AC357" s="8"/>
      <c r="AD357" s="8"/>
      <c r="AE357" s="8"/>
      <c r="AF357" s="8"/>
      <c r="AG357" s="8"/>
    </row>
    <row r="358" spans="1:33" s="29" customFormat="1" ht="12" customHeight="1" x14ac:dyDescent="0.2">
      <c r="A358" s="40"/>
      <c r="B358" s="63"/>
      <c r="C358" s="163"/>
      <c r="D358" s="163"/>
      <c r="E358" s="163"/>
      <c r="F358" s="163"/>
      <c r="G358" s="163"/>
      <c r="H358" s="163"/>
      <c r="I358" s="163"/>
      <c r="J358" s="163"/>
      <c r="K358" s="163"/>
      <c r="L358" s="163"/>
      <c r="M358" s="163"/>
      <c r="N358" s="163"/>
      <c r="O358" s="163"/>
      <c r="P358" s="163"/>
      <c r="T358" s="8"/>
      <c r="U358" s="8"/>
      <c r="V358" s="8"/>
      <c r="W358" s="8"/>
      <c r="X358" s="8"/>
      <c r="Y358" s="8"/>
      <c r="Z358" s="8"/>
      <c r="AA358" s="8"/>
      <c r="AB358" s="8"/>
      <c r="AC358" s="8"/>
      <c r="AD358" s="8"/>
      <c r="AE358" s="8"/>
      <c r="AF358" s="8"/>
      <c r="AG358" s="8"/>
    </row>
    <row r="359" spans="1:33" ht="12" customHeight="1" x14ac:dyDescent="0.2">
      <c r="A359" s="16"/>
      <c r="B359" s="26"/>
      <c r="C359" s="7"/>
      <c r="D359" s="7"/>
      <c r="E359" s="7"/>
      <c r="F359" s="7"/>
      <c r="G359" s="7"/>
      <c r="H359" s="7"/>
      <c r="I359" s="7"/>
      <c r="J359" s="7"/>
      <c r="K359" s="7"/>
      <c r="L359" s="7"/>
      <c r="M359" s="7"/>
      <c r="N359" s="7"/>
      <c r="O359" s="7"/>
      <c r="P359" s="7"/>
    </row>
    <row r="360" spans="1:33" ht="12" customHeight="1" x14ac:dyDescent="0.2">
      <c r="A360" s="115" t="s">
        <v>530</v>
      </c>
      <c r="B360" s="26"/>
      <c r="C360" s="7"/>
      <c r="D360" s="7"/>
      <c r="E360" s="7"/>
      <c r="F360" s="7"/>
      <c r="G360" s="7"/>
      <c r="H360" s="7"/>
      <c r="I360" s="7"/>
      <c r="J360" s="7"/>
      <c r="K360" s="7"/>
      <c r="L360" s="7"/>
      <c r="M360" s="7"/>
      <c r="N360" s="7"/>
      <c r="O360" s="7"/>
      <c r="P360" s="7"/>
    </row>
    <row r="361" spans="1:33" ht="12" customHeight="1" x14ac:dyDescent="0.2">
      <c r="A361" s="16"/>
      <c r="B361" s="26"/>
      <c r="C361" s="7"/>
      <c r="D361" s="7"/>
      <c r="E361" s="7"/>
      <c r="F361" s="7"/>
      <c r="G361" s="7"/>
      <c r="H361" s="7"/>
      <c r="I361" s="7"/>
      <c r="J361" s="7"/>
      <c r="K361" s="7"/>
      <c r="L361" s="7"/>
      <c r="M361" s="7"/>
      <c r="N361" s="7"/>
      <c r="O361" s="7"/>
      <c r="P361" s="7"/>
    </row>
    <row r="362" spans="1:33" ht="12" customHeight="1" x14ac:dyDescent="0.2">
      <c r="A362" s="1"/>
      <c r="B362" s="30" t="s">
        <v>192</v>
      </c>
      <c r="C362" s="2" t="s">
        <v>23</v>
      </c>
    </row>
    <row r="363" spans="1:33" ht="12" customHeight="1" x14ac:dyDescent="0.2">
      <c r="A363" s="1"/>
      <c r="B363" s="30"/>
      <c r="C363" s="2"/>
    </row>
    <row r="364" spans="1:33" s="56" customFormat="1" ht="12" customHeight="1" x14ac:dyDescent="0.2">
      <c r="A364" s="69"/>
      <c r="B364" s="71" t="s">
        <v>89</v>
      </c>
      <c r="C364" s="271" t="s">
        <v>74</v>
      </c>
      <c r="D364" s="271"/>
      <c r="E364" s="271"/>
      <c r="F364" s="271"/>
      <c r="G364" s="271"/>
      <c r="H364" s="271"/>
      <c r="I364" s="271"/>
      <c r="J364" s="271"/>
      <c r="K364" s="271"/>
      <c r="L364" s="271"/>
      <c r="M364" s="271"/>
      <c r="N364" s="271"/>
      <c r="O364" s="271"/>
      <c r="P364" s="271"/>
      <c r="T364" s="8"/>
      <c r="U364" s="8"/>
      <c r="V364" s="8"/>
      <c r="W364" s="8"/>
      <c r="X364" s="8"/>
      <c r="Y364" s="8"/>
      <c r="Z364" s="8"/>
      <c r="AA364" s="8"/>
      <c r="AB364" s="8"/>
      <c r="AC364" s="8"/>
      <c r="AD364" s="8"/>
      <c r="AE364" s="8"/>
      <c r="AF364" s="8"/>
      <c r="AG364" s="8"/>
    </row>
    <row r="365" spans="1:33" s="56" customFormat="1" ht="12" customHeight="1" x14ac:dyDescent="0.2">
      <c r="A365" s="69"/>
      <c r="B365" s="59"/>
      <c r="C365" s="271"/>
      <c r="D365" s="271"/>
      <c r="E365" s="271"/>
      <c r="F365" s="271"/>
      <c r="G365" s="271"/>
      <c r="H365" s="271"/>
      <c r="I365" s="271"/>
      <c r="J365" s="271"/>
      <c r="K365" s="271"/>
      <c r="L365" s="271"/>
      <c r="M365" s="271"/>
      <c r="N365" s="271"/>
      <c r="O365" s="271"/>
      <c r="P365" s="271"/>
      <c r="T365" s="8"/>
      <c r="U365" s="8"/>
      <c r="V365" s="8"/>
      <c r="W365" s="8"/>
      <c r="X365" s="8"/>
      <c r="Y365" s="8"/>
      <c r="Z365" s="8"/>
      <c r="AA365" s="8"/>
      <c r="AB365" s="8"/>
      <c r="AC365" s="8"/>
      <c r="AD365" s="8"/>
      <c r="AE365" s="8"/>
      <c r="AF365" s="8"/>
      <c r="AG365" s="8"/>
    </row>
    <row r="367" spans="1:33" ht="12" customHeight="1" x14ac:dyDescent="0.2">
      <c r="A367" s="115" t="s">
        <v>531</v>
      </c>
    </row>
    <row r="369" spans="1:16" ht="12" customHeight="1" x14ac:dyDescent="0.2">
      <c r="A369" s="2"/>
      <c r="B369" s="10" t="s">
        <v>213</v>
      </c>
    </row>
    <row r="370" spans="1:16" ht="12" customHeight="1" x14ac:dyDescent="0.2">
      <c r="A370" s="2"/>
      <c r="B370" s="10"/>
    </row>
    <row r="371" spans="1:16" s="29" customFormat="1" ht="12" customHeight="1" x14ac:dyDescent="0.2">
      <c r="A371" s="40"/>
      <c r="B371" s="62" t="s">
        <v>86</v>
      </c>
      <c r="C371" s="163" t="s">
        <v>75</v>
      </c>
      <c r="D371" s="163"/>
      <c r="E371" s="163"/>
      <c r="F371" s="163"/>
      <c r="G371" s="163"/>
      <c r="H371" s="163"/>
      <c r="I371" s="163"/>
      <c r="J371" s="163"/>
      <c r="K371" s="163"/>
      <c r="L371" s="163"/>
      <c r="M371" s="163"/>
      <c r="N371" s="163"/>
      <c r="O371" s="163"/>
      <c r="P371" s="163"/>
    </row>
    <row r="372" spans="1:16" s="29" customFormat="1" ht="12" customHeight="1" x14ac:dyDescent="0.2">
      <c r="A372" s="40"/>
      <c r="B372" s="62"/>
      <c r="C372" s="163"/>
      <c r="D372" s="163"/>
      <c r="E372" s="163"/>
      <c r="F372" s="163"/>
      <c r="G372" s="163"/>
      <c r="H372" s="163"/>
      <c r="I372" s="163"/>
      <c r="J372" s="163"/>
      <c r="K372" s="163"/>
      <c r="L372" s="163"/>
      <c r="M372" s="163"/>
      <c r="N372" s="163"/>
      <c r="O372" s="163"/>
      <c r="P372" s="163"/>
    </row>
    <row r="373" spans="1:16" s="29" customFormat="1" ht="12" customHeight="1" x14ac:dyDescent="0.2">
      <c r="A373" s="40"/>
      <c r="B373" s="41"/>
      <c r="C373" s="34"/>
      <c r="D373" s="34"/>
      <c r="E373" s="34"/>
      <c r="F373" s="34"/>
      <c r="G373" s="34"/>
      <c r="H373" s="34"/>
      <c r="I373" s="34"/>
      <c r="J373" s="34"/>
      <c r="K373" s="34"/>
      <c r="L373" s="34"/>
      <c r="M373" s="34"/>
      <c r="N373" s="34"/>
      <c r="O373" s="34"/>
      <c r="P373" s="34"/>
    </row>
    <row r="374" spans="1:16" s="29" customFormat="1" ht="12" customHeight="1" x14ac:dyDescent="0.2">
      <c r="A374" s="40"/>
      <c r="B374" s="41"/>
      <c r="C374" s="205" t="s">
        <v>194</v>
      </c>
      <c r="D374" s="206"/>
      <c r="E374" s="206"/>
      <c r="F374" s="206"/>
      <c r="G374" s="206"/>
      <c r="H374" s="206"/>
      <c r="I374" s="206"/>
      <c r="J374" s="207">
        <v>2020</v>
      </c>
      <c r="K374" s="208"/>
      <c r="L374" s="209"/>
      <c r="M374" s="207">
        <v>2019</v>
      </c>
      <c r="N374" s="208"/>
      <c r="O374" s="209"/>
      <c r="P374" s="31"/>
    </row>
    <row r="375" spans="1:16" s="29" customFormat="1" ht="12" customHeight="1" x14ac:dyDescent="0.2">
      <c r="A375" s="136" t="s">
        <v>535</v>
      </c>
      <c r="B375" s="138" t="s">
        <v>626</v>
      </c>
      <c r="C375" s="195" t="s">
        <v>674</v>
      </c>
      <c r="D375" s="196"/>
      <c r="E375" s="196"/>
      <c r="F375" s="196"/>
      <c r="G375" s="196"/>
      <c r="H375" s="196"/>
      <c r="I375" s="196"/>
      <c r="J375" s="332">
        <v>0.96</v>
      </c>
      <c r="K375" s="196"/>
      <c r="L375" s="197"/>
      <c r="M375" s="332">
        <v>0.96</v>
      </c>
      <c r="N375" s="196"/>
      <c r="O375" s="197"/>
      <c r="P375" s="114" t="s">
        <v>355</v>
      </c>
    </row>
    <row r="376" spans="1:16" s="29" customFormat="1" ht="12" customHeight="1" x14ac:dyDescent="0.2">
      <c r="A376" s="136" t="s">
        <v>536</v>
      </c>
      <c r="B376" s="41"/>
      <c r="C376" s="195" t="s">
        <v>675</v>
      </c>
      <c r="D376" s="196"/>
      <c r="E376" s="196"/>
      <c r="F376" s="196"/>
      <c r="G376" s="196"/>
      <c r="H376" s="196"/>
      <c r="I376" s="196"/>
      <c r="J376" s="332">
        <v>7980.8</v>
      </c>
      <c r="K376" s="196"/>
      <c r="L376" s="197"/>
      <c r="M376" s="332">
        <v>1078.8</v>
      </c>
      <c r="N376" s="196"/>
      <c r="O376" s="197"/>
      <c r="P376" s="114" t="s">
        <v>550</v>
      </c>
    </row>
    <row r="377" spans="1:16" s="29" customFormat="1" ht="12" customHeight="1" x14ac:dyDescent="0.2">
      <c r="A377" s="136" t="s">
        <v>537</v>
      </c>
      <c r="B377" s="41"/>
      <c r="C377" s="195" t="s">
        <v>676</v>
      </c>
      <c r="D377" s="196"/>
      <c r="E377" s="196"/>
      <c r="F377" s="196"/>
      <c r="G377" s="196"/>
      <c r="H377" s="196"/>
      <c r="I377" s="196"/>
      <c r="J377" s="332">
        <v>0</v>
      </c>
      <c r="K377" s="196"/>
      <c r="L377" s="197"/>
      <c r="M377" s="332">
        <v>0</v>
      </c>
      <c r="N377" s="196"/>
      <c r="O377" s="197"/>
      <c r="P377" s="114" t="s">
        <v>355</v>
      </c>
    </row>
    <row r="378" spans="1:16" s="29" customFormat="1" ht="12" customHeight="1" x14ac:dyDescent="0.2">
      <c r="A378" s="136" t="s">
        <v>538</v>
      </c>
      <c r="B378" s="41"/>
      <c r="C378" s="195" t="s">
        <v>677</v>
      </c>
      <c r="D378" s="196"/>
      <c r="E378" s="196"/>
      <c r="F378" s="196"/>
      <c r="G378" s="196"/>
      <c r="H378" s="196"/>
      <c r="I378" s="196"/>
      <c r="J378" s="332">
        <v>0</v>
      </c>
      <c r="K378" s="196"/>
      <c r="L378" s="197"/>
      <c r="M378" s="332">
        <v>0</v>
      </c>
      <c r="N378" s="196"/>
      <c r="O378" s="197"/>
      <c r="P378" s="114" t="s">
        <v>355</v>
      </c>
    </row>
    <row r="379" spans="1:16" s="29" customFormat="1" ht="12" customHeight="1" x14ac:dyDescent="0.2">
      <c r="A379" s="136" t="s">
        <v>539</v>
      </c>
      <c r="B379" s="41"/>
      <c r="C379" s="195" t="s">
        <v>678</v>
      </c>
      <c r="D379" s="196"/>
      <c r="E379" s="196"/>
      <c r="F379" s="196"/>
      <c r="G379" s="196"/>
      <c r="H379" s="196"/>
      <c r="I379" s="196"/>
      <c r="J379" s="332">
        <v>0</v>
      </c>
      <c r="K379" s="196"/>
      <c r="L379" s="197"/>
      <c r="M379" s="332">
        <v>0</v>
      </c>
      <c r="N379" s="196"/>
      <c r="O379" s="197"/>
      <c r="P379" s="114" t="s">
        <v>355</v>
      </c>
    </row>
    <row r="380" spans="1:16" s="29" customFormat="1" ht="12" customHeight="1" x14ac:dyDescent="0.2">
      <c r="A380" s="136" t="s">
        <v>540</v>
      </c>
      <c r="B380" s="41"/>
      <c r="C380" s="195" t="s">
        <v>679</v>
      </c>
      <c r="D380" s="196"/>
      <c r="E380" s="196"/>
      <c r="F380" s="196"/>
      <c r="G380" s="196"/>
      <c r="H380" s="196"/>
      <c r="I380" s="196"/>
      <c r="J380" s="332">
        <v>0</v>
      </c>
      <c r="K380" s="196"/>
      <c r="L380" s="197"/>
      <c r="M380" s="332">
        <v>0</v>
      </c>
      <c r="N380" s="196"/>
      <c r="O380" s="197"/>
      <c r="P380" s="114" t="s">
        <v>355</v>
      </c>
    </row>
    <row r="381" spans="1:16" s="29" customFormat="1" ht="12" customHeight="1" x14ac:dyDescent="0.2">
      <c r="A381" s="136" t="s">
        <v>541</v>
      </c>
      <c r="B381" s="41"/>
      <c r="C381" s="195" t="s">
        <v>680</v>
      </c>
      <c r="D381" s="196"/>
      <c r="E381" s="196"/>
      <c r="F381" s="196"/>
      <c r="G381" s="196"/>
      <c r="H381" s="196"/>
      <c r="I381" s="196"/>
      <c r="J381" s="332">
        <v>1396</v>
      </c>
      <c r="K381" s="196"/>
      <c r="L381" s="197"/>
      <c r="M381" s="332">
        <v>1396</v>
      </c>
      <c r="N381" s="196"/>
      <c r="O381" s="197"/>
      <c r="P381" s="114" t="s">
        <v>355</v>
      </c>
    </row>
    <row r="382" spans="1:16" s="29" customFormat="1" ht="12" customHeight="1" x14ac:dyDescent="0.2">
      <c r="A382" s="136" t="s">
        <v>542</v>
      </c>
      <c r="B382" s="41"/>
      <c r="C382" s="195" t="s">
        <v>681</v>
      </c>
      <c r="D382" s="196"/>
      <c r="E382" s="196"/>
      <c r="F382" s="196"/>
      <c r="G382" s="196"/>
      <c r="H382" s="196"/>
      <c r="I382" s="196"/>
      <c r="J382" s="332">
        <v>0</v>
      </c>
      <c r="K382" s="196"/>
      <c r="L382" s="197"/>
      <c r="M382" s="332">
        <v>0</v>
      </c>
      <c r="N382" s="196"/>
      <c r="O382" s="197"/>
      <c r="P382" s="114" t="s">
        <v>355</v>
      </c>
    </row>
    <row r="383" spans="1:16" s="29" customFormat="1" ht="12" customHeight="1" x14ac:dyDescent="0.2">
      <c r="A383" s="136" t="s">
        <v>543</v>
      </c>
      <c r="B383" s="41"/>
      <c r="C383" s="195" t="s">
        <v>648</v>
      </c>
      <c r="D383" s="196"/>
      <c r="E383" s="196"/>
      <c r="F383" s="196"/>
      <c r="G383" s="196"/>
      <c r="H383" s="196"/>
      <c r="I383" s="196"/>
      <c r="J383" s="332">
        <v>1819.91</v>
      </c>
      <c r="K383" s="196"/>
      <c r="L383" s="197"/>
      <c r="M383" s="332">
        <v>4734.2700000000004</v>
      </c>
      <c r="N383" s="196"/>
      <c r="O383" s="197"/>
      <c r="P383" s="114" t="s">
        <v>550</v>
      </c>
    </row>
    <row r="384" spans="1:16" s="29" customFormat="1" ht="12" customHeight="1" x14ac:dyDescent="0.2">
      <c r="A384" s="136" t="s">
        <v>544</v>
      </c>
      <c r="B384" s="41"/>
      <c r="C384" s="195" t="s">
        <v>654</v>
      </c>
      <c r="D384" s="196"/>
      <c r="E384" s="196"/>
      <c r="F384" s="196"/>
      <c r="G384" s="196"/>
      <c r="H384" s="196"/>
      <c r="I384" s="196"/>
      <c r="J384" s="332">
        <v>0.2</v>
      </c>
      <c r="K384" s="196"/>
      <c r="L384" s="197"/>
      <c r="M384" s="332">
        <v>0.2</v>
      </c>
      <c r="N384" s="196"/>
      <c r="O384" s="197"/>
      <c r="P384" s="114" t="s">
        <v>550</v>
      </c>
    </row>
    <row r="385" spans="1:17" s="29" customFormat="1" ht="12" customHeight="1" x14ac:dyDescent="0.2">
      <c r="A385" s="136" t="s">
        <v>545</v>
      </c>
      <c r="B385" s="41"/>
      <c r="C385" s="195" t="s">
        <v>682</v>
      </c>
      <c r="D385" s="196"/>
      <c r="E385" s="196"/>
      <c r="F385" s="196"/>
      <c r="G385" s="196"/>
      <c r="H385" s="196"/>
      <c r="I385" s="196"/>
      <c r="J385" s="332">
        <v>0</v>
      </c>
      <c r="K385" s="196"/>
      <c r="L385" s="197"/>
      <c r="M385" s="332">
        <v>0</v>
      </c>
      <c r="N385" s="196"/>
      <c r="O385" s="197"/>
      <c r="P385" s="114" t="s">
        <v>355</v>
      </c>
    </row>
    <row r="386" spans="1:17" s="29" customFormat="1" ht="12" customHeight="1" x14ac:dyDescent="0.2">
      <c r="A386" s="136" t="s">
        <v>546</v>
      </c>
      <c r="B386" s="41"/>
      <c r="C386" s="195" t="s">
        <v>683</v>
      </c>
      <c r="D386" s="196"/>
      <c r="E386" s="196"/>
      <c r="F386" s="196"/>
      <c r="G386" s="196"/>
      <c r="H386" s="196"/>
      <c r="I386" s="196"/>
      <c r="J386" s="332">
        <v>0</v>
      </c>
      <c r="K386" s="196"/>
      <c r="L386" s="197"/>
      <c r="M386" s="332">
        <v>0</v>
      </c>
      <c r="N386" s="196"/>
      <c r="O386" s="197"/>
      <c r="P386" s="114" t="s">
        <v>355</v>
      </c>
    </row>
    <row r="387" spans="1:17" s="29" customFormat="1" ht="12" customHeight="1" x14ac:dyDescent="0.2">
      <c r="A387" s="136" t="s">
        <v>547</v>
      </c>
      <c r="B387" s="41"/>
      <c r="C387" s="195" t="s">
        <v>684</v>
      </c>
      <c r="D387" s="196"/>
      <c r="E387" s="196"/>
      <c r="F387" s="196"/>
      <c r="G387" s="196"/>
      <c r="H387" s="196"/>
      <c r="I387" s="196"/>
      <c r="J387" s="332">
        <v>0</v>
      </c>
      <c r="K387" s="196"/>
      <c r="L387" s="197"/>
      <c r="M387" s="332">
        <v>0</v>
      </c>
      <c r="N387" s="196"/>
      <c r="O387" s="197"/>
      <c r="P387" s="114" t="s">
        <v>355</v>
      </c>
    </row>
    <row r="388" spans="1:17" s="29" customFormat="1" ht="12" customHeight="1" x14ac:dyDescent="0.2">
      <c r="A388" s="136" t="s">
        <v>548</v>
      </c>
      <c r="B388" s="41"/>
      <c r="C388" s="195" t="s">
        <v>685</v>
      </c>
      <c r="D388" s="196"/>
      <c r="E388" s="196"/>
      <c r="F388" s="196"/>
      <c r="G388" s="196"/>
      <c r="H388" s="196"/>
      <c r="I388" s="196"/>
      <c r="J388" s="332">
        <v>419.43</v>
      </c>
      <c r="K388" s="196"/>
      <c r="L388" s="197"/>
      <c r="M388" s="332">
        <v>419.43</v>
      </c>
      <c r="N388" s="196"/>
      <c r="O388" s="197"/>
      <c r="P388" s="114" t="s">
        <v>355</v>
      </c>
    </row>
    <row r="389" spans="1:17" s="29" customFormat="1" ht="12" customHeight="1" x14ac:dyDescent="0.2">
      <c r="A389" s="136" t="s">
        <v>549</v>
      </c>
      <c r="B389" s="41"/>
      <c r="C389" s="195" t="s">
        <v>686</v>
      </c>
      <c r="D389" s="196"/>
      <c r="E389" s="196"/>
      <c r="F389" s="196"/>
      <c r="G389" s="196"/>
      <c r="H389" s="196"/>
      <c r="I389" s="196"/>
      <c r="J389" s="332">
        <v>0</v>
      </c>
      <c r="K389" s="196"/>
      <c r="L389" s="197"/>
      <c r="M389" s="332">
        <v>0</v>
      </c>
      <c r="N389" s="196"/>
      <c r="O389" s="197"/>
      <c r="P389" s="114" t="s">
        <v>355</v>
      </c>
    </row>
    <row r="390" spans="1:17" s="29" customFormat="1" ht="12" hidden="1" customHeight="1" x14ac:dyDescent="0.2">
      <c r="A390" s="136">
        <v>0</v>
      </c>
      <c r="B390" s="41"/>
      <c r="C390" s="249" t="str">
        <f t="shared" ref="C390" si="0">"#NOMBRE("&amp;TEXT(A390,"")&amp;")"</f>
        <v>#NOMBRE()</v>
      </c>
      <c r="D390" s="250"/>
      <c r="E390" s="250"/>
      <c r="F390" s="250"/>
      <c r="G390" s="250"/>
      <c r="H390" s="250"/>
      <c r="I390" s="250"/>
      <c r="J390" s="195" t="str">
        <f>"#SFP("&amp;TEXT(A390,"")&amp;",1)"</f>
        <v>#SFP(,1)</v>
      </c>
      <c r="K390" s="196"/>
      <c r="L390" s="197"/>
      <c r="M390" s="195" t="str">
        <f t="shared" ref="M390" si="1">"#SFP("&amp;TEXT(A390,"")&amp;",0)"</f>
        <v>#SFP(,0)</v>
      </c>
      <c r="N390" s="196"/>
      <c r="O390" s="197"/>
      <c r="P390" s="114" t="s">
        <v>355</v>
      </c>
    </row>
    <row r="391" spans="1:17" s="29" customFormat="1" ht="12" customHeight="1" x14ac:dyDescent="0.2">
      <c r="A391" s="40"/>
      <c r="B391" s="41"/>
      <c r="C391" s="189" t="s">
        <v>196</v>
      </c>
      <c r="D391" s="190"/>
      <c r="E391" s="190"/>
      <c r="F391" s="190"/>
      <c r="G391" s="190"/>
      <c r="H391" s="190"/>
      <c r="I391" s="190"/>
      <c r="J391" s="192">
        <f>SUM(J375:L389)</f>
        <v>11617.300000000001</v>
      </c>
      <c r="K391" s="193"/>
      <c r="L391" s="194"/>
      <c r="M391" s="192">
        <f>SUM(M375:O389)</f>
        <v>7629.6600000000008</v>
      </c>
      <c r="N391" s="193"/>
      <c r="O391" s="194"/>
      <c r="P391" s="31"/>
    </row>
    <row r="392" spans="1:17" s="29" customFormat="1" ht="12" customHeight="1" x14ac:dyDescent="0.2">
      <c r="A392" s="40"/>
      <c r="B392" s="41"/>
      <c r="C392" s="34"/>
      <c r="D392" s="34"/>
      <c r="E392" s="34"/>
      <c r="F392" s="34"/>
      <c r="G392" s="34"/>
      <c r="H392" s="34"/>
      <c r="I392" s="34"/>
      <c r="J392" s="34"/>
      <c r="K392" s="34"/>
      <c r="L392" s="34"/>
      <c r="M392" s="34"/>
      <c r="N392" s="34"/>
      <c r="O392" s="34"/>
      <c r="P392" s="34"/>
    </row>
    <row r="393" spans="1:17" s="29" customFormat="1" ht="12" customHeight="1" x14ac:dyDescent="0.2">
      <c r="A393" s="40"/>
      <c r="B393" s="62" t="s">
        <v>85</v>
      </c>
      <c r="C393" s="163" t="s">
        <v>76</v>
      </c>
      <c r="D393" s="163"/>
      <c r="E393" s="163"/>
      <c r="F393" s="163"/>
      <c r="G393" s="163"/>
      <c r="H393" s="163"/>
      <c r="I393" s="163"/>
      <c r="J393" s="163"/>
      <c r="K393" s="163"/>
      <c r="L393" s="163"/>
      <c r="M393" s="163"/>
      <c r="N393" s="163"/>
      <c r="O393" s="163"/>
      <c r="P393" s="163"/>
    </row>
    <row r="394" spans="1:17" s="29" customFormat="1" ht="12" customHeight="1" x14ac:dyDescent="0.2">
      <c r="A394" s="28"/>
      <c r="B394" s="54"/>
      <c r="C394" s="163"/>
      <c r="D394" s="163"/>
      <c r="E394" s="163"/>
      <c r="F394" s="163"/>
      <c r="G394" s="163"/>
      <c r="H394" s="163"/>
      <c r="I394" s="163"/>
      <c r="J394" s="163"/>
      <c r="K394" s="163"/>
      <c r="L394" s="163"/>
      <c r="M394" s="163"/>
      <c r="N394" s="163"/>
      <c r="O394" s="163"/>
      <c r="P394" s="163"/>
    </row>
    <row r="395" spans="1:17" s="29" customFormat="1" ht="12" customHeight="1" x14ac:dyDescent="0.2">
      <c r="A395" s="28"/>
      <c r="B395" s="42"/>
      <c r="C395" s="34"/>
      <c r="D395" s="34"/>
      <c r="E395" s="34"/>
      <c r="F395" s="34"/>
      <c r="G395" s="34"/>
      <c r="H395" s="34"/>
      <c r="I395" s="34"/>
      <c r="J395" s="34"/>
      <c r="K395" s="34"/>
      <c r="L395" s="34"/>
      <c r="M395" s="34"/>
      <c r="N395" s="34"/>
      <c r="O395" s="34"/>
      <c r="P395" s="34"/>
    </row>
    <row r="396" spans="1:17" s="29" customFormat="1" ht="12" customHeight="1" x14ac:dyDescent="0.2">
      <c r="A396" s="115" t="s">
        <v>532</v>
      </c>
      <c r="B396" s="42"/>
      <c r="C396" s="34"/>
      <c r="D396" s="34"/>
      <c r="E396" s="34"/>
      <c r="F396" s="34"/>
      <c r="G396" s="34"/>
      <c r="H396" s="34"/>
      <c r="I396" s="34"/>
      <c r="J396" s="34"/>
      <c r="K396" s="34"/>
      <c r="L396" s="34"/>
      <c r="M396" s="34"/>
      <c r="N396" s="34"/>
      <c r="O396" s="34"/>
      <c r="P396" s="34"/>
    </row>
    <row r="397" spans="1:17" s="29" customFormat="1" ht="12" customHeight="1" x14ac:dyDescent="0.2">
      <c r="A397" s="28"/>
      <c r="B397" s="42"/>
      <c r="C397" s="34"/>
      <c r="D397" s="34"/>
      <c r="E397" s="34"/>
      <c r="F397" s="34"/>
      <c r="G397" s="34"/>
      <c r="H397" s="34"/>
      <c r="I397" s="34"/>
      <c r="J397" s="34"/>
      <c r="K397" s="34"/>
      <c r="L397" s="34"/>
      <c r="M397" s="34"/>
      <c r="N397" s="34"/>
      <c r="O397" s="34"/>
      <c r="P397" s="34"/>
    </row>
    <row r="398" spans="1:17" s="29" customFormat="1" ht="12" customHeight="1" x14ac:dyDescent="0.2">
      <c r="A398" s="40"/>
      <c r="B398" s="72" t="s">
        <v>88</v>
      </c>
      <c r="C398" s="163" t="s">
        <v>77</v>
      </c>
      <c r="D398" s="163"/>
      <c r="E398" s="163"/>
      <c r="F398" s="163"/>
      <c r="G398" s="163"/>
      <c r="H398" s="163"/>
      <c r="I398" s="163"/>
      <c r="J398" s="163"/>
      <c r="K398" s="163"/>
      <c r="L398" s="163"/>
      <c r="M398" s="163"/>
      <c r="N398" s="163"/>
      <c r="O398" s="163"/>
      <c r="P398" s="163"/>
    </row>
    <row r="399" spans="1:17" s="29" customFormat="1" ht="12" customHeight="1" x14ac:dyDescent="0.2">
      <c r="A399" s="70"/>
      <c r="B399" s="73"/>
      <c r="C399" s="163"/>
      <c r="D399" s="163"/>
      <c r="E399" s="163"/>
      <c r="F399" s="163"/>
      <c r="G399" s="163"/>
      <c r="H399" s="163"/>
      <c r="I399" s="163"/>
      <c r="J399" s="163"/>
      <c r="K399" s="163"/>
      <c r="L399" s="163"/>
      <c r="M399" s="163"/>
      <c r="N399" s="163"/>
      <c r="O399" s="163"/>
      <c r="P399" s="163"/>
    </row>
    <row r="400" spans="1:17" s="29" customFormat="1" ht="12" customHeight="1" x14ac:dyDescent="0.2">
      <c r="A400" s="70"/>
      <c r="B400" s="18"/>
      <c r="C400" s="18"/>
      <c r="D400" s="18"/>
      <c r="E400" s="18"/>
      <c r="F400" s="18"/>
      <c r="G400" s="18"/>
      <c r="H400" s="18"/>
      <c r="I400" s="18"/>
      <c r="J400" s="18"/>
      <c r="K400" s="18"/>
      <c r="L400" s="18"/>
      <c r="M400" s="18"/>
      <c r="N400" s="18"/>
      <c r="O400" s="18"/>
      <c r="P400" s="18"/>
      <c r="Q400" s="18"/>
    </row>
    <row r="401" spans="1:30" ht="12" customHeight="1" x14ac:dyDescent="0.2">
      <c r="A401" s="12"/>
      <c r="B401" s="18"/>
      <c r="C401" s="216" t="s">
        <v>214</v>
      </c>
      <c r="D401" s="216"/>
      <c r="E401" s="216"/>
      <c r="F401" s="216"/>
      <c r="G401" s="216"/>
      <c r="H401" s="216"/>
      <c r="I401" s="216"/>
      <c r="J401" s="216"/>
      <c r="K401" s="216"/>
      <c r="L401" s="216"/>
      <c r="M401" s="216"/>
      <c r="N401" s="216"/>
      <c r="O401" s="216"/>
      <c r="P401" s="216"/>
    </row>
    <row r="402" spans="1:30" ht="12" customHeight="1" x14ac:dyDescent="0.2">
      <c r="A402" s="12"/>
      <c r="B402" s="18"/>
      <c r="C402" s="216"/>
      <c r="D402" s="216"/>
      <c r="E402" s="216"/>
      <c r="F402" s="216"/>
      <c r="G402" s="216"/>
      <c r="H402" s="216"/>
      <c r="I402" s="216"/>
      <c r="J402" s="216"/>
      <c r="K402" s="216"/>
      <c r="L402" s="216"/>
      <c r="M402" s="216"/>
      <c r="N402" s="216"/>
      <c r="O402" s="216"/>
      <c r="P402" s="216"/>
    </row>
    <row r="403" spans="1:30" ht="12" customHeight="1" x14ac:dyDescent="0.2">
      <c r="A403" s="12"/>
      <c r="B403" s="18"/>
      <c r="C403" s="216"/>
      <c r="D403" s="216"/>
      <c r="E403" s="216"/>
      <c r="F403" s="216"/>
      <c r="G403" s="216"/>
      <c r="H403" s="216"/>
      <c r="I403" s="216"/>
      <c r="J403" s="216"/>
      <c r="K403" s="216"/>
      <c r="L403" s="216"/>
      <c r="M403" s="216"/>
      <c r="N403" s="216"/>
      <c r="O403" s="216"/>
      <c r="P403" s="216"/>
    </row>
    <row r="404" spans="1:30" ht="12" customHeight="1" x14ac:dyDescent="0.2">
      <c r="A404" s="12"/>
      <c r="B404" s="18"/>
      <c r="C404" s="7"/>
      <c r="D404" s="7"/>
      <c r="E404" s="7"/>
      <c r="F404" s="7"/>
      <c r="G404" s="7"/>
      <c r="H404" s="7"/>
      <c r="I404" s="7"/>
      <c r="J404" s="7"/>
      <c r="K404" s="7"/>
      <c r="L404" s="7"/>
      <c r="M404" s="7"/>
      <c r="N404" s="7"/>
      <c r="O404" s="7"/>
      <c r="P404" s="7"/>
      <c r="R404" s="29"/>
      <c r="S404" s="29"/>
      <c r="T404" s="29"/>
      <c r="U404" s="29"/>
      <c r="V404" s="29"/>
      <c r="W404" s="29"/>
      <c r="X404" s="29"/>
      <c r="Y404" s="29"/>
      <c r="Z404" s="29"/>
      <c r="AA404" s="29"/>
      <c r="AB404" s="29"/>
      <c r="AC404" s="29"/>
      <c r="AD404" s="29"/>
    </row>
    <row r="405" spans="1:30" ht="12" customHeight="1" x14ac:dyDescent="0.2">
      <c r="A405" s="12"/>
      <c r="B405" s="18"/>
      <c r="C405" s="7"/>
      <c r="D405" s="7"/>
      <c r="E405" s="210" t="s">
        <v>194</v>
      </c>
      <c r="F405" s="210"/>
      <c r="G405" s="210"/>
      <c r="H405" s="210"/>
      <c r="I405" s="211">
        <v>2020</v>
      </c>
      <c r="J405" s="211"/>
      <c r="K405" s="211"/>
      <c r="L405" s="211">
        <v>2019</v>
      </c>
      <c r="M405" s="211"/>
      <c r="N405" s="211"/>
      <c r="P405" s="7"/>
      <c r="R405" s="29"/>
      <c r="S405" s="29"/>
      <c r="T405" s="29"/>
      <c r="U405" s="29"/>
      <c r="V405" s="29"/>
      <c r="W405" s="29"/>
      <c r="X405" s="29"/>
      <c r="Y405" s="29"/>
      <c r="Z405" s="29"/>
      <c r="AA405" s="29"/>
      <c r="AB405" s="29"/>
      <c r="AC405" s="29"/>
      <c r="AD405" s="29"/>
    </row>
    <row r="406" spans="1:30" ht="12" customHeight="1" x14ac:dyDescent="0.2">
      <c r="A406" s="12"/>
      <c r="B406" s="18"/>
      <c r="C406" s="7"/>
      <c r="D406" s="7"/>
      <c r="E406" s="166" t="s">
        <v>687</v>
      </c>
      <c r="F406" s="166"/>
      <c r="G406" s="166"/>
      <c r="H406" s="166"/>
      <c r="I406" s="335">
        <v>176391.61</v>
      </c>
      <c r="J406" s="169"/>
      <c r="K406" s="169"/>
      <c r="L406" s="335">
        <v>226846.75</v>
      </c>
      <c r="M406" s="169"/>
      <c r="N406" s="169"/>
      <c r="P406" s="7"/>
      <c r="R406" s="29"/>
      <c r="S406" s="29"/>
      <c r="T406" s="29"/>
      <c r="U406" s="29"/>
      <c r="V406" s="29"/>
      <c r="W406" s="29"/>
      <c r="X406" s="29"/>
      <c r="Y406" s="29"/>
      <c r="Z406" s="29"/>
      <c r="AA406" s="29"/>
      <c r="AB406" s="29"/>
      <c r="AC406" s="29"/>
      <c r="AD406" s="29"/>
    </row>
    <row r="407" spans="1:30" ht="12" customHeight="1" x14ac:dyDescent="0.2">
      <c r="A407" s="12"/>
      <c r="B407" s="18"/>
      <c r="C407" s="7"/>
      <c r="D407" s="7"/>
      <c r="E407" s="166" t="s">
        <v>689</v>
      </c>
      <c r="F407" s="166"/>
      <c r="G407" s="166"/>
      <c r="H407" s="166"/>
      <c r="I407" s="335">
        <v>0</v>
      </c>
      <c r="J407" s="169"/>
      <c r="K407" s="169"/>
      <c r="L407" s="335">
        <v>0</v>
      </c>
      <c r="M407" s="169"/>
      <c r="N407" s="169"/>
      <c r="P407" s="7"/>
      <c r="R407" s="29"/>
      <c r="S407" s="29"/>
      <c r="T407" s="29"/>
      <c r="U407" s="29"/>
      <c r="V407" s="29"/>
      <c r="W407" s="29"/>
      <c r="X407" s="29"/>
      <c r="Y407" s="29"/>
      <c r="Z407" s="29"/>
      <c r="AA407" s="29"/>
      <c r="AB407" s="29"/>
      <c r="AC407" s="29"/>
      <c r="AD407" s="29"/>
    </row>
    <row r="408" spans="1:30" ht="12" customHeight="1" x14ac:dyDescent="0.2">
      <c r="A408" s="12"/>
      <c r="B408" s="18"/>
      <c r="C408" s="7"/>
      <c r="D408" s="7"/>
      <c r="E408" s="189" t="s">
        <v>215</v>
      </c>
      <c r="F408" s="190"/>
      <c r="G408" s="190"/>
      <c r="H408" s="191"/>
      <c r="I408" s="168">
        <f>SUM(I406:K407)</f>
        <v>176391.61</v>
      </c>
      <c r="J408" s="168"/>
      <c r="K408" s="168"/>
      <c r="L408" s="168">
        <f>SUM(L406:N407)</f>
        <v>226846.75</v>
      </c>
      <c r="M408" s="168"/>
      <c r="N408" s="168"/>
      <c r="P408" s="7"/>
      <c r="R408" s="29"/>
      <c r="S408" s="29"/>
      <c r="T408" s="29"/>
      <c r="U408" s="29"/>
      <c r="V408" s="29"/>
      <c r="W408" s="29"/>
      <c r="X408" s="29"/>
      <c r="Y408" s="29"/>
      <c r="Z408" s="29"/>
      <c r="AA408" s="29"/>
      <c r="AB408" s="29"/>
      <c r="AC408" s="29"/>
      <c r="AD408" s="29"/>
    </row>
    <row r="409" spans="1:30" ht="12" customHeight="1" x14ac:dyDescent="0.2">
      <c r="A409" s="12"/>
      <c r="B409" s="18"/>
      <c r="C409" s="7"/>
      <c r="D409" s="7"/>
      <c r="E409" s="7"/>
      <c r="F409" s="7"/>
      <c r="G409" s="7"/>
      <c r="H409" s="7"/>
      <c r="I409" s="7"/>
      <c r="J409" s="7"/>
      <c r="K409" s="7"/>
      <c r="L409" s="7"/>
      <c r="M409" s="7"/>
      <c r="N409" s="7"/>
      <c r="O409" s="7"/>
      <c r="P409" s="7"/>
      <c r="R409" s="29"/>
      <c r="S409" s="29"/>
      <c r="T409" s="29"/>
      <c r="U409" s="29"/>
      <c r="V409" s="29"/>
      <c r="W409" s="29"/>
      <c r="X409" s="29"/>
      <c r="Y409" s="29"/>
      <c r="Z409" s="29"/>
      <c r="AA409" s="29"/>
      <c r="AB409" s="29"/>
      <c r="AC409" s="29"/>
      <c r="AD409" s="29"/>
    </row>
    <row r="410" spans="1:30" ht="12" customHeight="1" x14ac:dyDescent="0.2">
      <c r="A410" s="12"/>
      <c r="B410" s="30" t="s">
        <v>192</v>
      </c>
      <c r="C410" s="36" t="s">
        <v>216</v>
      </c>
      <c r="D410" s="7"/>
      <c r="E410" s="7"/>
      <c r="F410" s="7"/>
      <c r="G410" s="7"/>
      <c r="H410" s="7"/>
      <c r="I410" s="7"/>
      <c r="J410" s="7"/>
      <c r="K410" s="7"/>
      <c r="L410" s="7"/>
      <c r="M410" s="7"/>
      <c r="N410" s="7"/>
      <c r="O410" s="7"/>
      <c r="P410" s="7"/>
    </row>
    <row r="411" spans="1:30" ht="12" customHeight="1" x14ac:dyDescent="0.2">
      <c r="A411" s="12"/>
      <c r="B411" s="30"/>
      <c r="C411" s="36"/>
      <c r="D411" s="7"/>
      <c r="E411" s="7"/>
      <c r="F411" s="7"/>
      <c r="G411" s="7"/>
      <c r="H411" s="7"/>
      <c r="I411" s="7"/>
      <c r="J411" s="7"/>
      <c r="K411" s="7"/>
      <c r="L411" s="7"/>
      <c r="M411" s="7"/>
      <c r="N411" s="7"/>
      <c r="O411" s="7"/>
      <c r="P411" s="7"/>
    </row>
    <row r="412" spans="1:30" ht="12" customHeight="1" x14ac:dyDescent="0.2">
      <c r="A412" s="12"/>
      <c r="B412" s="18"/>
      <c r="C412" s="43" t="s">
        <v>217</v>
      </c>
      <c r="D412" s="7"/>
      <c r="E412" s="7"/>
      <c r="F412" s="7"/>
      <c r="G412" s="7"/>
      <c r="H412" s="7"/>
      <c r="I412" s="7"/>
      <c r="J412" s="7"/>
      <c r="K412" s="7"/>
      <c r="L412" s="7"/>
      <c r="M412" s="7"/>
      <c r="N412" s="7"/>
      <c r="O412" s="7"/>
      <c r="P412" s="7"/>
      <c r="S412" s="29"/>
      <c r="T412" s="29"/>
      <c r="U412" s="29"/>
      <c r="V412" s="29"/>
      <c r="W412" s="29"/>
      <c r="X412" s="29"/>
      <c r="Y412" s="29"/>
      <c r="Z412" s="29"/>
      <c r="AA412" s="29"/>
      <c r="AB412" s="29"/>
      <c r="AC412" s="29"/>
      <c r="AD412" s="29"/>
    </row>
    <row r="413" spans="1:30" ht="12" customHeight="1" x14ac:dyDescent="0.2">
      <c r="A413" s="12"/>
      <c r="B413" s="18"/>
      <c r="C413" s="7"/>
      <c r="D413" s="7"/>
      <c r="E413" s="7"/>
      <c r="F413" s="7"/>
      <c r="G413" s="7"/>
      <c r="H413" s="7"/>
      <c r="I413" s="7"/>
      <c r="J413" s="7"/>
      <c r="K413" s="7"/>
      <c r="L413" s="7"/>
      <c r="M413" s="7"/>
      <c r="N413" s="7"/>
      <c r="O413" s="7"/>
      <c r="P413" s="7"/>
      <c r="S413" s="29"/>
      <c r="T413" s="29"/>
      <c r="U413" s="29"/>
      <c r="V413" s="29"/>
      <c r="W413" s="29"/>
      <c r="X413" s="29"/>
      <c r="Y413" s="29"/>
      <c r="Z413" s="29"/>
      <c r="AA413" s="29"/>
      <c r="AB413" s="29"/>
      <c r="AC413" s="29"/>
      <c r="AD413" s="29"/>
    </row>
    <row r="414" spans="1:30" ht="12" customHeight="1" x14ac:dyDescent="0.2">
      <c r="A414" s="12"/>
      <c r="B414" s="18"/>
      <c r="C414" s="7"/>
      <c r="D414" s="210" t="s">
        <v>194</v>
      </c>
      <c r="E414" s="210"/>
      <c r="F414" s="210"/>
      <c r="G414" s="210"/>
      <c r="H414" s="210"/>
      <c r="I414" s="210"/>
      <c r="J414" s="210"/>
      <c r="K414" s="210"/>
      <c r="L414" s="210"/>
      <c r="M414" s="207" t="s">
        <v>198</v>
      </c>
      <c r="N414" s="208"/>
      <c r="O414" s="209"/>
      <c r="S414" s="29"/>
      <c r="T414" s="29"/>
      <c r="U414" s="29"/>
      <c r="V414" s="29"/>
      <c r="W414" s="29"/>
      <c r="X414" s="29"/>
      <c r="Y414" s="29"/>
      <c r="Z414" s="29"/>
      <c r="AA414" s="29"/>
      <c r="AB414" s="29"/>
      <c r="AC414" s="29"/>
      <c r="AD414" s="29"/>
    </row>
    <row r="415" spans="1:30" ht="12" customHeight="1" x14ac:dyDescent="0.2">
      <c r="A415" s="12"/>
      <c r="B415" s="18"/>
      <c r="C415" s="7"/>
      <c r="D415" s="166" t="s">
        <v>690</v>
      </c>
      <c r="E415" s="166"/>
      <c r="F415" s="166"/>
      <c r="G415" s="166"/>
      <c r="H415" s="166"/>
      <c r="I415" s="166"/>
      <c r="J415" s="166"/>
      <c r="K415" s="166"/>
      <c r="L415" s="166"/>
      <c r="M415" s="335">
        <v>26405.439999999999</v>
      </c>
      <c r="N415" s="169"/>
      <c r="O415" s="169"/>
      <c r="S415" s="29"/>
      <c r="T415" s="29"/>
      <c r="U415" s="29"/>
      <c r="V415" s="29"/>
      <c r="W415" s="29"/>
      <c r="X415" s="29"/>
      <c r="Y415" s="29"/>
      <c r="Z415" s="29"/>
      <c r="AA415" s="29"/>
      <c r="AB415" s="29"/>
      <c r="AC415" s="29"/>
      <c r="AD415" s="29"/>
    </row>
    <row r="416" spans="1:30" ht="12" customHeight="1" x14ac:dyDescent="0.2">
      <c r="A416" s="12"/>
      <c r="B416" s="18"/>
      <c r="C416" s="7"/>
      <c r="D416" s="166" t="s">
        <v>691</v>
      </c>
      <c r="E416" s="166"/>
      <c r="F416" s="166"/>
      <c r="G416" s="166"/>
      <c r="H416" s="166"/>
      <c r="I416" s="166"/>
      <c r="J416" s="166"/>
      <c r="K416" s="166"/>
      <c r="L416" s="166"/>
      <c r="M416" s="335">
        <v>124129.57</v>
      </c>
      <c r="N416" s="169"/>
      <c r="O416" s="169"/>
      <c r="S416" s="29"/>
      <c r="T416" s="29"/>
      <c r="U416" s="29"/>
      <c r="V416" s="29"/>
      <c r="W416" s="29"/>
      <c r="X416" s="29"/>
      <c r="Y416" s="29"/>
      <c r="Z416" s="29"/>
      <c r="AA416" s="29"/>
      <c r="AB416" s="29"/>
      <c r="AC416" s="29"/>
      <c r="AD416" s="29"/>
    </row>
    <row r="417" spans="1:30" ht="12" customHeight="1" x14ac:dyDescent="0.2">
      <c r="A417" s="12"/>
      <c r="B417" s="18"/>
      <c r="C417" s="7"/>
      <c r="D417" s="166" t="s">
        <v>692</v>
      </c>
      <c r="E417" s="166"/>
      <c r="F417" s="166"/>
      <c r="G417" s="166"/>
      <c r="H417" s="166"/>
      <c r="I417" s="166"/>
      <c r="J417" s="166"/>
      <c r="K417" s="166"/>
      <c r="L417" s="166"/>
      <c r="M417" s="335">
        <v>0</v>
      </c>
      <c r="N417" s="169"/>
      <c r="O417" s="169"/>
      <c r="S417" s="29"/>
      <c r="T417" s="29"/>
      <c r="U417" s="29"/>
      <c r="V417" s="29"/>
      <c r="W417" s="29"/>
      <c r="X417" s="29"/>
      <c r="Y417" s="29"/>
      <c r="Z417" s="29"/>
      <c r="AA417" s="29"/>
      <c r="AB417" s="29"/>
      <c r="AC417" s="29"/>
      <c r="AD417" s="29"/>
    </row>
    <row r="418" spans="1:30" ht="12" customHeight="1" x14ac:dyDescent="0.2">
      <c r="A418" s="12"/>
      <c r="B418" s="18"/>
      <c r="C418" s="7"/>
      <c r="D418" s="166" t="s">
        <v>693</v>
      </c>
      <c r="E418" s="166"/>
      <c r="F418" s="166"/>
      <c r="G418" s="166"/>
      <c r="H418" s="166"/>
      <c r="I418" s="166"/>
      <c r="J418" s="166"/>
      <c r="K418" s="166"/>
      <c r="L418" s="166"/>
      <c r="M418" s="335">
        <v>17845.919999999998</v>
      </c>
      <c r="N418" s="169"/>
      <c r="O418" s="169"/>
      <c r="S418" s="29"/>
      <c r="T418" s="29"/>
      <c r="U418" s="29"/>
      <c r="V418" s="29"/>
      <c r="W418" s="29"/>
      <c r="X418" s="29"/>
      <c r="Y418" s="29"/>
      <c r="Z418" s="29"/>
      <c r="AA418" s="29"/>
      <c r="AB418" s="29"/>
      <c r="AC418" s="29"/>
      <c r="AD418" s="29"/>
    </row>
    <row r="419" spans="1:30" ht="12" customHeight="1" x14ac:dyDescent="0.2">
      <c r="A419" s="12"/>
      <c r="B419" s="18"/>
      <c r="C419" s="7"/>
      <c r="D419" s="166" t="s">
        <v>694</v>
      </c>
      <c r="E419" s="166"/>
      <c r="F419" s="166"/>
      <c r="G419" s="166"/>
      <c r="H419" s="166"/>
      <c r="I419" s="166"/>
      <c r="J419" s="166"/>
      <c r="K419" s="166"/>
      <c r="L419" s="166"/>
      <c r="M419" s="335">
        <v>7591.25</v>
      </c>
      <c r="N419" s="169"/>
      <c r="O419" s="169"/>
      <c r="S419" s="29"/>
      <c r="T419" s="29"/>
      <c r="U419" s="29"/>
      <c r="V419" s="29"/>
      <c r="W419" s="29"/>
      <c r="X419" s="29"/>
      <c r="Y419" s="29"/>
      <c r="Z419" s="29"/>
      <c r="AA419" s="29"/>
      <c r="AB419" s="29"/>
      <c r="AC419" s="29"/>
      <c r="AD419" s="29"/>
    </row>
    <row r="420" spans="1:30" ht="12" customHeight="1" x14ac:dyDescent="0.2">
      <c r="A420" s="12"/>
      <c r="B420" s="18"/>
      <c r="C420" s="7"/>
      <c r="D420" s="189" t="s">
        <v>688</v>
      </c>
      <c r="E420" s="190"/>
      <c r="F420" s="190"/>
      <c r="G420" s="190"/>
      <c r="H420" s="190"/>
      <c r="I420" s="190"/>
      <c r="J420" s="190"/>
      <c r="K420" s="190"/>
      <c r="L420" s="191"/>
      <c r="M420" s="168">
        <f>SUM(M415:O419)</f>
        <v>175972.18</v>
      </c>
      <c r="N420" s="168"/>
      <c r="O420" s="168"/>
      <c r="S420" s="29"/>
      <c r="T420" s="29"/>
      <c r="U420" s="29"/>
      <c r="V420" s="29"/>
      <c r="W420" s="29"/>
      <c r="X420" s="29"/>
      <c r="Y420" s="29"/>
      <c r="Z420" s="29"/>
      <c r="AA420" s="29"/>
      <c r="AB420" s="29"/>
      <c r="AC420" s="29"/>
      <c r="AD420" s="29"/>
    </row>
    <row r="421" spans="1:30" ht="12" customHeight="1" x14ac:dyDescent="0.2">
      <c r="A421" s="12"/>
      <c r="B421" s="18"/>
      <c r="C421" s="7"/>
      <c r="D421" s="7"/>
      <c r="E421" s="7"/>
      <c r="F421" s="7"/>
      <c r="G421" s="7"/>
      <c r="H421" s="7"/>
      <c r="I421" s="7"/>
      <c r="J421" s="7"/>
      <c r="K421" s="7"/>
      <c r="L421" s="7"/>
      <c r="M421" s="7"/>
      <c r="N421" s="7"/>
      <c r="O421" s="7"/>
      <c r="P421" s="7"/>
      <c r="S421" s="29"/>
      <c r="T421" s="29"/>
      <c r="U421" s="29"/>
      <c r="V421" s="29"/>
      <c r="W421" s="29"/>
      <c r="X421" s="29"/>
      <c r="Y421" s="29"/>
      <c r="Z421" s="29"/>
      <c r="AA421" s="29"/>
      <c r="AB421" s="29"/>
      <c r="AC421" s="29"/>
      <c r="AD421" s="29"/>
    </row>
    <row r="422" spans="1:30" ht="12" customHeight="1" x14ac:dyDescent="0.2">
      <c r="A422" s="12"/>
      <c r="B422" s="18"/>
      <c r="C422" s="36" t="s">
        <v>218</v>
      </c>
      <c r="D422" s="31"/>
      <c r="E422" s="31"/>
      <c r="F422" s="31"/>
      <c r="G422" s="31"/>
      <c r="H422" s="31"/>
      <c r="I422" s="31"/>
      <c r="J422" s="31"/>
      <c r="K422" s="31"/>
      <c r="L422" s="31"/>
      <c r="M422" s="31"/>
      <c r="N422" s="31"/>
      <c r="O422" s="31"/>
      <c r="P422" s="31"/>
    </row>
    <row r="423" spans="1:30" ht="12" customHeight="1" x14ac:dyDescent="0.2">
      <c r="A423" s="12"/>
      <c r="B423" s="18"/>
      <c r="C423" s="36"/>
      <c r="D423" s="31"/>
      <c r="E423" s="31"/>
      <c r="F423" s="31"/>
      <c r="G423" s="31"/>
      <c r="H423" s="31"/>
      <c r="I423" s="31"/>
      <c r="J423" s="31"/>
      <c r="K423" s="31"/>
      <c r="L423" s="31"/>
      <c r="M423" s="31"/>
      <c r="N423" s="31"/>
      <c r="O423" s="31"/>
      <c r="P423" s="31"/>
    </row>
    <row r="424" spans="1:30" x14ac:dyDescent="0.2">
      <c r="A424" s="12"/>
      <c r="B424" s="18"/>
      <c r="C424" s="216" t="s">
        <v>219</v>
      </c>
      <c r="D424" s="216"/>
      <c r="E424" s="216"/>
      <c r="F424" s="216"/>
      <c r="G424" s="216"/>
      <c r="H424" s="216"/>
      <c r="I424" s="216"/>
      <c r="J424" s="216"/>
      <c r="K424" s="216"/>
      <c r="L424" s="216"/>
      <c r="M424" s="216"/>
      <c r="N424" s="216"/>
      <c r="O424" s="216"/>
      <c r="P424" s="216"/>
    </row>
    <row r="425" spans="1:30" x14ac:dyDescent="0.2">
      <c r="A425" s="12"/>
      <c r="B425" s="18"/>
      <c r="C425" s="216"/>
      <c r="D425" s="216"/>
      <c r="E425" s="216"/>
      <c r="F425" s="216"/>
      <c r="G425" s="216"/>
      <c r="H425" s="216"/>
      <c r="I425" s="216"/>
      <c r="J425" s="216"/>
      <c r="K425" s="216"/>
      <c r="L425" s="216"/>
      <c r="M425" s="216"/>
      <c r="N425" s="216"/>
      <c r="O425" s="216"/>
      <c r="P425" s="216"/>
    </row>
    <row r="426" spans="1:30" x14ac:dyDescent="0.2">
      <c r="A426" s="12"/>
      <c r="B426" s="18"/>
      <c r="C426" s="216"/>
      <c r="D426" s="216"/>
      <c r="E426" s="216"/>
      <c r="F426" s="216"/>
      <c r="G426" s="216"/>
      <c r="H426" s="216"/>
      <c r="I426" s="216"/>
      <c r="J426" s="216"/>
      <c r="K426" s="216"/>
      <c r="L426" s="216"/>
      <c r="M426" s="216"/>
      <c r="N426" s="216"/>
      <c r="O426" s="216"/>
      <c r="P426" s="216"/>
    </row>
    <row r="427" spans="1:30" ht="12" customHeight="1" x14ac:dyDescent="0.2">
      <c r="A427" s="12"/>
      <c r="B427" s="18"/>
      <c r="C427" s="31"/>
      <c r="D427" s="31"/>
      <c r="E427" s="31"/>
      <c r="F427" s="31"/>
      <c r="G427" s="31"/>
      <c r="H427" s="31"/>
      <c r="I427" s="31"/>
      <c r="J427" s="31"/>
      <c r="K427" s="31"/>
      <c r="L427" s="31"/>
      <c r="M427" s="31"/>
      <c r="N427" s="31"/>
      <c r="O427" s="31"/>
      <c r="P427" s="31"/>
    </row>
    <row r="428" spans="1:30" ht="12" customHeight="1" x14ac:dyDescent="0.2">
      <c r="A428" s="12"/>
      <c r="B428" s="18"/>
      <c r="C428" s="36" t="s">
        <v>220</v>
      </c>
      <c r="D428" s="31"/>
      <c r="E428" s="31"/>
      <c r="F428" s="31"/>
      <c r="G428" s="31"/>
      <c r="H428" s="31"/>
      <c r="I428" s="31"/>
      <c r="J428" s="31"/>
      <c r="K428" s="31"/>
      <c r="L428" s="31"/>
      <c r="M428" s="31"/>
      <c r="N428" s="31"/>
      <c r="O428" s="31"/>
      <c r="P428" s="31"/>
    </row>
    <row r="429" spans="1:30" ht="12" customHeight="1" x14ac:dyDescent="0.2">
      <c r="A429" s="12"/>
      <c r="B429" s="18"/>
      <c r="C429" s="36"/>
      <c r="D429" s="31"/>
      <c r="E429" s="31"/>
      <c r="F429" s="31"/>
      <c r="G429" s="31"/>
      <c r="H429" s="31"/>
      <c r="I429" s="31"/>
      <c r="J429" s="31"/>
      <c r="K429" s="31"/>
      <c r="L429" s="31"/>
      <c r="M429" s="31"/>
      <c r="N429" s="31"/>
      <c r="O429" s="31"/>
      <c r="P429" s="31"/>
    </row>
    <row r="430" spans="1:30" x14ac:dyDescent="0.2">
      <c r="A430" s="12"/>
      <c r="B430" s="18"/>
      <c r="C430" s="216" t="s">
        <v>221</v>
      </c>
      <c r="D430" s="216"/>
      <c r="E430" s="216"/>
      <c r="F430" s="216"/>
      <c r="G430" s="216"/>
      <c r="H430" s="216"/>
      <c r="I430" s="216"/>
      <c r="J430" s="216"/>
      <c r="K430" s="216"/>
      <c r="L430" s="216"/>
      <c r="M430" s="216"/>
      <c r="N430" s="216"/>
      <c r="O430" s="216"/>
      <c r="P430" s="216"/>
    </row>
    <row r="431" spans="1:30" x14ac:dyDescent="0.2">
      <c r="A431" s="12"/>
      <c r="B431" s="18"/>
      <c r="C431" s="216"/>
      <c r="D431" s="216"/>
      <c r="E431" s="216"/>
      <c r="F431" s="216"/>
      <c r="G431" s="216"/>
      <c r="H431" s="216"/>
      <c r="I431" s="216"/>
      <c r="J431" s="216"/>
      <c r="K431" s="216"/>
      <c r="L431" s="216"/>
      <c r="M431" s="216"/>
      <c r="N431" s="216"/>
      <c r="O431" s="216"/>
      <c r="P431" s="216"/>
    </row>
    <row r="432" spans="1:30" x14ac:dyDescent="0.2">
      <c r="A432" s="12"/>
      <c r="B432" s="18"/>
      <c r="C432" s="216"/>
      <c r="D432" s="216"/>
      <c r="E432" s="216"/>
      <c r="F432" s="216"/>
      <c r="G432" s="216"/>
      <c r="H432" s="216"/>
      <c r="I432" s="216"/>
      <c r="J432" s="216"/>
      <c r="K432" s="216"/>
      <c r="L432" s="216"/>
      <c r="M432" s="216"/>
      <c r="N432" s="216"/>
      <c r="O432" s="216"/>
      <c r="P432" s="216"/>
    </row>
    <row r="433" spans="1:16" ht="12" customHeight="1" x14ac:dyDescent="0.2">
      <c r="A433" s="12"/>
      <c r="B433" s="18"/>
      <c r="C433" s="31"/>
      <c r="D433" s="31"/>
      <c r="E433" s="31"/>
      <c r="F433" s="31"/>
      <c r="G433" s="31"/>
      <c r="H433" s="31"/>
      <c r="I433" s="31"/>
      <c r="J433" s="31"/>
      <c r="K433" s="31"/>
      <c r="L433" s="31"/>
      <c r="M433" s="31"/>
      <c r="N433" s="31"/>
      <c r="O433" s="31"/>
      <c r="P433" s="31"/>
    </row>
    <row r="434" spans="1:16" ht="12" customHeight="1" x14ac:dyDescent="0.2">
      <c r="A434" s="12"/>
      <c r="B434" s="18"/>
      <c r="C434" s="36" t="s">
        <v>222</v>
      </c>
      <c r="D434" s="31"/>
      <c r="E434" s="31"/>
      <c r="F434" s="31"/>
      <c r="G434" s="31"/>
      <c r="H434" s="31"/>
      <c r="I434" s="31"/>
      <c r="J434" s="31"/>
      <c r="K434" s="31"/>
      <c r="L434" s="31"/>
      <c r="M434" s="31"/>
      <c r="N434" s="31"/>
      <c r="O434" s="31"/>
      <c r="P434" s="31"/>
    </row>
    <row r="435" spans="1:16" ht="12" customHeight="1" x14ac:dyDescent="0.2">
      <c r="A435" s="12"/>
      <c r="B435" s="18"/>
      <c r="C435" s="36"/>
      <c r="D435" s="31"/>
      <c r="E435" s="31"/>
      <c r="F435" s="31"/>
      <c r="G435" s="31"/>
      <c r="H435" s="31"/>
      <c r="I435" s="31"/>
      <c r="J435" s="31"/>
      <c r="K435" s="31"/>
      <c r="L435" s="31"/>
      <c r="M435" s="31"/>
      <c r="N435" s="31"/>
      <c r="O435" s="31"/>
      <c r="P435" s="31"/>
    </row>
    <row r="436" spans="1:16" x14ac:dyDescent="0.2">
      <c r="A436" s="12"/>
      <c r="B436" s="18"/>
      <c r="C436" s="273" t="s">
        <v>533</v>
      </c>
      <c r="D436" s="273"/>
      <c r="E436" s="273"/>
      <c r="F436" s="273"/>
      <c r="G436" s="273"/>
      <c r="H436" s="273"/>
      <c r="I436" s="273"/>
      <c r="J436" s="273"/>
      <c r="K436" s="273"/>
      <c r="L436" s="273"/>
      <c r="M436" s="273"/>
      <c r="N436" s="273"/>
      <c r="O436" s="273"/>
      <c r="P436" s="273"/>
    </row>
    <row r="437" spans="1:16" x14ac:dyDescent="0.2">
      <c r="A437" s="12"/>
      <c r="B437" s="18"/>
      <c r="C437" s="273"/>
      <c r="D437" s="273"/>
      <c r="E437" s="273"/>
      <c r="F437" s="273"/>
      <c r="G437" s="273"/>
      <c r="H437" s="273"/>
      <c r="I437" s="273"/>
      <c r="J437" s="273"/>
      <c r="K437" s="273"/>
      <c r="L437" s="273"/>
      <c r="M437" s="273"/>
      <c r="N437" s="273"/>
      <c r="O437" s="273"/>
      <c r="P437" s="273"/>
    </row>
    <row r="438" spans="1:16" ht="12" customHeight="1" x14ac:dyDescent="0.2">
      <c r="A438" s="12"/>
      <c r="B438" s="18"/>
      <c r="C438" s="31"/>
      <c r="D438" s="31"/>
      <c r="E438" s="31"/>
      <c r="F438" s="31"/>
      <c r="G438" s="31"/>
      <c r="H438" s="31"/>
      <c r="I438" s="31"/>
      <c r="J438" s="31"/>
      <c r="K438" s="31"/>
      <c r="L438" s="31"/>
      <c r="M438" s="31"/>
      <c r="N438" s="31"/>
      <c r="O438" s="31"/>
      <c r="P438" s="31"/>
    </row>
    <row r="439" spans="1:16" ht="12" customHeight="1" x14ac:dyDescent="0.2">
      <c r="A439" s="12"/>
      <c r="B439" s="18"/>
      <c r="C439" s="36" t="s">
        <v>223</v>
      </c>
      <c r="D439" s="31"/>
      <c r="E439" s="31"/>
      <c r="F439" s="31"/>
      <c r="G439" s="31"/>
      <c r="H439" s="31"/>
      <c r="I439" s="31"/>
      <c r="J439" s="31"/>
      <c r="K439" s="31"/>
      <c r="L439" s="31"/>
      <c r="M439" s="31"/>
      <c r="N439" s="31"/>
      <c r="O439" s="31"/>
      <c r="P439" s="31"/>
    </row>
    <row r="440" spans="1:16" ht="12" customHeight="1" x14ac:dyDescent="0.2">
      <c r="A440" s="12"/>
      <c r="B440" s="18"/>
      <c r="C440" s="36"/>
      <c r="D440" s="31"/>
      <c r="E440" s="31"/>
      <c r="F440" s="31"/>
      <c r="G440" s="31"/>
      <c r="H440" s="31"/>
      <c r="I440" s="31"/>
      <c r="J440" s="31"/>
      <c r="K440" s="31"/>
      <c r="L440" s="31"/>
      <c r="M440" s="31"/>
      <c r="N440" s="31"/>
      <c r="O440" s="31"/>
      <c r="P440" s="31"/>
    </row>
    <row r="441" spans="1:16" ht="25.5" customHeight="1" x14ac:dyDescent="0.2">
      <c r="A441" s="12"/>
      <c r="B441" s="18"/>
      <c r="C441" s="234" t="s">
        <v>534</v>
      </c>
      <c r="D441" s="234"/>
      <c r="E441" s="234"/>
      <c r="F441" s="234"/>
      <c r="G441" s="234"/>
      <c r="H441" s="234"/>
      <c r="I441" s="234"/>
      <c r="J441" s="234"/>
      <c r="K441" s="234"/>
      <c r="L441" s="234"/>
      <c r="M441" s="234"/>
      <c r="N441" s="234"/>
      <c r="O441" s="234"/>
      <c r="P441" s="234"/>
    </row>
    <row r="442" spans="1:16" ht="12" customHeight="1" x14ac:dyDescent="0.2">
      <c r="A442" s="12"/>
      <c r="B442" s="18"/>
      <c r="C442" s="7"/>
      <c r="D442" s="7"/>
      <c r="E442" s="7"/>
      <c r="F442" s="7"/>
      <c r="G442" s="7"/>
      <c r="H442" s="7"/>
      <c r="I442" s="7"/>
      <c r="J442" s="7"/>
      <c r="K442" s="7"/>
      <c r="L442" s="7"/>
      <c r="M442" s="7"/>
      <c r="N442" s="7"/>
      <c r="O442" s="7"/>
      <c r="P442" s="7"/>
    </row>
    <row r="443" spans="1:16" ht="12" customHeight="1" x14ac:dyDescent="0.2">
      <c r="A443" s="12"/>
      <c r="B443" s="30" t="s">
        <v>192</v>
      </c>
      <c r="C443" s="36" t="s">
        <v>224</v>
      </c>
      <c r="D443" s="7"/>
      <c r="E443" s="7"/>
      <c r="F443" s="7"/>
      <c r="G443" s="7"/>
      <c r="H443" s="7"/>
      <c r="I443" s="7"/>
      <c r="J443" s="7"/>
      <c r="K443" s="7"/>
      <c r="L443" s="7"/>
      <c r="M443" s="7"/>
      <c r="N443" s="7"/>
      <c r="O443" s="7"/>
      <c r="P443" s="7"/>
    </row>
    <row r="444" spans="1:16" ht="12" customHeight="1" x14ac:dyDescent="0.2">
      <c r="A444" s="12"/>
      <c r="B444" s="30"/>
      <c r="C444" s="36"/>
      <c r="D444" s="7"/>
      <c r="E444" s="7"/>
      <c r="F444" s="7"/>
      <c r="G444" s="7"/>
      <c r="H444" s="7"/>
      <c r="I444" s="7"/>
      <c r="J444" s="7"/>
      <c r="K444" s="7"/>
      <c r="L444" s="7"/>
      <c r="M444" s="7"/>
      <c r="N444" s="7"/>
      <c r="O444" s="7"/>
      <c r="P444" s="7"/>
    </row>
    <row r="445" spans="1:16" ht="12" customHeight="1" x14ac:dyDescent="0.2">
      <c r="A445" s="12"/>
      <c r="B445" s="18"/>
      <c r="C445" s="33" t="s">
        <v>225</v>
      </c>
      <c r="D445" s="7"/>
      <c r="E445" s="7"/>
      <c r="F445" s="7"/>
      <c r="G445" s="7"/>
      <c r="H445" s="7"/>
      <c r="I445" s="7"/>
      <c r="J445" s="7"/>
      <c r="K445" s="7"/>
      <c r="L445" s="7"/>
      <c r="M445" s="7"/>
      <c r="N445" s="7"/>
      <c r="O445" s="7"/>
      <c r="P445" s="7"/>
    </row>
    <row r="446" spans="1:16" ht="12" customHeight="1" x14ac:dyDescent="0.2">
      <c r="A446" s="12"/>
      <c r="B446" s="18"/>
      <c r="C446" s="7"/>
      <c r="D446" s="7"/>
      <c r="E446" s="7"/>
      <c r="F446" s="7"/>
      <c r="G446" s="7"/>
      <c r="H446" s="7"/>
      <c r="I446" s="7"/>
      <c r="J446" s="7"/>
      <c r="K446" s="7"/>
      <c r="L446" s="7"/>
      <c r="M446" s="7"/>
      <c r="N446" s="7"/>
      <c r="O446" s="7"/>
      <c r="P446" s="7"/>
    </row>
    <row r="447" spans="1:16" ht="12" customHeight="1" x14ac:dyDescent="0.2">
      <c r="A447" s="12"/>
      <c r="B447" s="18"/>
      <c r="C447" s="7"/>
      <c r="D447" s="210" t="s">
        <v>194</v>
      </c>
      <c r="E447" s="210"/>
      <c r="F447" s="210"/>
      <c r="G447" s="210"/>
      <c r="H447" s="210"/>
      <c r="I447" s="210"/>
      <c r="J447" s="210"/>
      <c r="K447" s="210"/>
      <c r="L447" s="210"/>
      <c r="M447" s="207">
        <v>2020</v>
      </c>
      <c r="N447" s="208"/>
      <c r="O447" s="209"/>
    </row>
    <row r="448" spans="1:16" ht="12" customHeight="1" x14ac:dyDescent="0.2">
      <c r="A448" s="12"/>
      <c r="B448" s="18"/>
      <c r="C448" s="7"/>
      <c r="D448" s="255" t="s">
        <v>695</v>
      </c>
      <c r="E448" s="255"/>
      <c r="F448" s="255"/>
      <c r="G448" s="255"/>
      <c r="H448" s="255"/>
      <c r="I448" s="255"/>
      <c r="J448" s="255"/>
      <c r="K448" s="255"/>
      <c r="L448" s="255"/>
      <c r="M448" s="333">
        <v>0</v>
      </c>
      <c r="N448" s="272"/>
      <c r="O448" s="272"/>
    </row>
    <row r="449" spans="1:16" ht="12" customHeight="1" x14ac:dyDescent="0.2">
      <c r="A449" s="12"/>
      <c r="B449" s="18"/>
      <c r="C449" s="7"/>
      <c r="D449" s="189" t="s">
        <v>226</v>
      </c>
      <c r="E449" s="190"/>
      <c r="F449" s="190"/>
      <c r="G449" s="190"/>
      <c r="H449" s="190"/>
      <c r="I449" s="190"/>
      <c r="J449" s="190"/>
      <c r="K449" s="190"/>
      <c r="L449" s="191"/>
      <c r="M449" s="220">
        <f>SUM(M448)</f>
        <v>0</v>
      </c>
      <c r="N449" s="220"/>
      <c r="O449" s="220"/>
    </row>
    <row r="450" spans="1:16" ht="12" customHeight="1" x14ac:dyDescent="0.2">
      <c r="A450" s="12"/>
      <c r="B450" s="18"/>
      <c r="C450" s="7"/>
      <c r="D450" s="7"/>
      <c r="E450" s="7"/>
      <c r="F450" s="7"/>
      <c r="G450" s="7"/>
      <c r="H450" s="7"/>
      <c r="I450" s="7"/>
      <c r="J450" s="7"/>
      <c r="K450" s="7"/>
      <c r="L450" s="7"/>
      <c r="M450" s="7"/>
      <c r="N450" s="7"/>
      <c r="O450" s="7"/>
      <c r="P450" s="7"/>
    </row>
    <row r="451" spans="1:16" ht="12" customHeight="1" x14ac:dyDescent="0.2">
      <c r="A451" s="18"/>
      <c r="B451" s="2" t="s">
        <v>58</v>
      </c>
      <c r="C451" s="19" t="s">
        <v>59</v>
      </c>
      <c r="D451" s="18"/>
      <c r="E451" s="18"/>
      <c r="F451" s="18"/>
      <c r="G451" s="18"/>
      <c r="H451" s="18"/>
      <c r="I451" s="18"/>
      <c r="J451" s="18"/>
      <c r="K451" s="18"/>
      <c r="L451" s="18"/>
      <c r="M451" s="18"/>
      <c r="N451" s="18"/>
      <c r="O451" s="18"/>
      <c r="P451" s="18"/>
    </row>
    <row r="452" spans="1:16" ht="12" customHeight="1" x14ac:dyDescent="0.2">
      <c r="A452" s="18"/>
      <c r="B452" s="2"/>
      <c r="C452" s="19"/>
      <c r="D452" s="18"/>
      <c r="E452" s="18"/>
      <c r="F452" s="18"/>
      <c r="G452" s="18"/>
      <c r="H452" s="18"/>
      <c r="I452" s="18"/>
      <c r="J452" s="18"/>
      <c r="K452" s="18"/>
      <c r="L452" s="18"/>
      <c r="M452" s="18"/>
      <c r="N452" s="18"/>
      <c r="O452" s="18"/>
      <c r="P452" s="18"/>
    </row>
    <row r="453" spans="1:16" ht="12" customHeight="1" x14ac:dyDescent="0.2">
      <c r="A453" s="15"/>
      <c r="B453" s="15"/>
      <c r="C453" s="2" t="s">
        <v>2</v>
      </c>
      <c r="D453" s="15"/>
      <c r="E453" s="16"/>
      <c r="F453" s="15"/>
      <c r="G453" s="16"/>
      <c r="H453" s="15"/>
      <c r="I453" s="16"/>
      <c r="J453" s="15"/>
      <c r="K453" s="16"/>
      <c r="L453" s="15"/>
      <c r="M453" s="16"/>
      <c r="N453" s="15"/>
      <c r="O453" s="16"/>
      <c r="P453" s="15"/>
    </row>
    <row r="454" spans="1:16" ht="12" customHeight="1" x14ac:dyDescent="0.2">
      <c r="A454" s="16"/>
      <c r="B454" s="16"/>
      <c r="C454" s="2"/>
      <c r="D454" s="16"/>
      <c r="E454" s="16"/>
      <c r="F454" s="16"/>
      <c r="G454" s="16"/>
      <c r="H454" s="16"/>
      <c r="I454" s="16"/>
      <c r="J454" s="16"/>
      <c r="K454" s="16"/>
      <c r="L454" s="16"/>
      <c r="M454" s="16"/>
      <c r="N454" s="16"/>
      <c r="O454" s="16"/>
      <c r="P454" s="16"/>
    </row>
    <row r="455" spans="1:16" s="29" customFormat="1" ht="11.25" x14ac:dyDescent="0.2">
      <c r="A455" s="28"/>
      <c r="B455" s="60" t="s">
        <v>86</v>
      </c>
      <c r="C455" s="157" t="s">
        <v>78</v>
      </c>
      <c r="D455" s="157"/>
      <c r="E455" s="157"/>
      <c r="F455" s="157"/>
      <c r="G455" s="157"/>
      <c r="H455" s="157"/>
      <c r="I455" s="157"/>
      <c r="J455" s="157"/>
      <c r="K455" s="157"/>
      <c r="L455" s="157"/>
      <c r="M455" s="157"/>
      <c r="N455" s="157"/>
      <c r="O455" s="157"/>
      <c r="P455" s="157"/>
    </row>
    <row r="456" spans="1:16" s="29" customFormat="1" ht="11.25" x14ac:dyDescent="0.2">
      <c r="A456" s="28"/>
      <c r="B456" s="60"/>
      <c r="C456" s="157"/>
      <c r="D456" s="157"/>
      <c r="E456" s="157"/>
      <c r="F456" s="157"/>
      <c r="G456" s="157"/>
      <c r="H456" s="157"/>
      <c r="I456" s="157"/>
      <c r="J456" s="157"/>
      <c r="K456" s="157"/>
      <c r="L456" s="157"/>
      <c r="M456" s="157"/>
      <c r="N456" s="157"/>
      <c r="O456" s="157"/>
      <c r="P456" s="157"/>
    </row>
    <row r="457" spans="1:16" s="29" customFormat="1" ht="11.25" x14ac:dyDescent="0.2">
      <c r="B457" s="60"/>
      <c r="C457" s="157"/>
      <c r="D457" s="157"/>
      <c r="E457" s="157"/>
      <c r="F457" s="157"/>
      <c r="G457" s="157"/>
      <c r="H457" s="157"/>
      <c r="I457" s="157"/>
      <c r="J457" s="157"/>
      <c r="K457" s="157"/>
      <c r="L457" s="157"/>
      <c r="M457" s="157"/>
      <c r="N457" s="157"/>
      <c r="O457" s="157"/>
      <c r="P457" s="157"/>
    </row>
    <row r="458" spans="1:16" s="29" customFormat="1" ht="12" customHeight="1" x14ac:dyDescent="0.2">
      <c r="B458" s="44"/>
      <c r="C458" s="46"/>
      <c r="D458" s="46"/>
      <c r="E458" s="46"/>
      <c r="F458" s="46"/>
      <c r="G458" s="46"/>
      <c r="H458" s="46"/>
      <c r="I458" s="46"/>
      <c r="J458" s="46"/>
      <c r="K458" s="46"/>
      <c r="L458" s="46"/>
      <c r="M458" s="46"/>
      <c r="N458" s="46"/>
      <c r="O458" s="46"/>
      <c r="P458" s="46"/>
    </row>
    <row r="459" spans="1:16" s="29" customFormat="1" ht="12" customHeight="1" x14ac:dyDescent="0.2">
      <c r="B459" s="60" t="s">
        <v>85</v>
      </c>
      <c r="C459" s="159" t="s">
        <v>79</v>
      </c>
      <c r="D459" s="159"/>
      <c r="E459" s="159"/>
      <c r="F459" s="159"/>
      <c r="G459" s="159"/>
      <c r="H459" s="159"/>
      <c r="I459" s="159"/>
      <c r="J459" s="159"/>
      <c r="K459" s="159"/>
      <c r="L459" s="159"/>
      <c r="M459" s="159"/>
      <c r="N459" s="159"/>
      <c r="O459" s="159"/>
      <c r="P459" s="159"/>
    </row>
    <row r="460" spans="1:16" ht="12" customHeight="1" x14ac:dyDescent="0.2">
      <c r="B460" s="22"/>
      <c r="C460" s="17"/>
      <c r="D460" s="17"/>
      <c r="E460" s="17"/>
      <c r="F460" s="17"/>
      <c r="G460" s="17"/>
      <c r="H460" s="17"/>
      <c r="I460" s="17"/>
      <c r="J460" s="17"/>
      <c r="K460" s="17"/>
      <c r="L460" s="17"/>
      <c r="M460" s="17"/>
      <c r="N460" s="17"/>
      <c r="O460" s="17"/>
      <c r="P460" s="17"/>
    </row>
    <row r="461" spans="1:16" ht="12" customHeight="1" x14ac:dyDescent="0.2">
      <c r="B461" s="22"/>
      <c r="C461" s="17"/>
      <c r="D461" s="210" t="s">
        <v>194</v>
      </c>
      <c r="E461" s="210"/>
      <c r="F461" s="210"/>
      <c r="G461" s="210"/>
      <c r="H461" s="210"/>
      <c r="I461" s="210"/>
      <c r="J461" s="210"/>
      <c r="K461" s="210"/>
      <c r="L461" s="210"/>
      <c r="M461" s="207" t="s">
        <v>198</v>
      </c>
      <c r="N461" s="208"/>
      <c r="O461" s="209"/>
    </row>
    <row r="462" spans="1:16" ht="12" customHeight="1" x14ac:dyDescent="0.2">
      <c r="B462" s="22"/>
      <c r="C462" s="49"/>
      <c r="D462" s="166" t="s">
        <v>696</v>
      </c>
      <c r="E462" s="166"/>
      <c r="F462" s="166"/>
      <c r="G462" s="166"/>
      <c r="H462" s="166"/>
      <c r="I462" s="166"/>
      <c r="J462" s="166"/>
      <c r="K462" s="166"/>
      <c r="L462" s="166"/>
      <c r="M462" s="335">
        <v>13265.26</v>
      </c>
      <c r="N462" s="169"/>
      <c r="O462" s="169"/>
    </row>
    <row r="463" spans="1:16" ht="12" customHeight="1" x14ac:dyDescent="0.2">
      <c r="B463" s="22"/>
      <c r="C463" s="49"/>
      <c r="D463" s="167" t="s">
        <v>551</v>
      </c>
      <c r="E463" s="167"/>
      <c r="F463" s="167"/>
      <c r="G463" s="167"/>
      <c r="H463" s="167"/>
      <c r="I463" s="167"/>
      <c r="J463" s="167"/>
      <c r="K463" s="167"/>
      <c r="L463" s="167"/>
      <c r="M463" s="168">
        <f>SUM(M462:O462)</f>
        <v>13265.26</v>
      </c>
      <c r="N463" s="168"/>
      <c r="O463" s="168"/>
    </row>
    <row r="464" spans="1:16" ht="12" customHeight="1" x14ac:dyDescent="0.2">
      <c r="B464" s="22"/>
      <c r="C464" s="49"/>
      <c r="D464" s="166" t="s">
        <v>697</v>
      </c>
      <c r="E464" s="166"/>
      <c r="F464" s="166"/>
      <c r="G464" s="166"/>
      <c r="H464" s="166"/>
      <c r="I464" s="166"/>
      <c r="J464" s="166"/>
      <c r="K464" s="166"/>
      <c r="L464" s="166"/>
      <c r="M464" s="335">
        <v>2154907</v>
      </c>
      <c r="N464" s="169"/>
      <c r="O464" s="169"/>
    </row>
    <row r="465" spans="1:16" ht="12" customHeight="1" x14ac:dyDescent="0.2">
      <c r="B465" s="22"/>
      <c r="C465" s="17"/>
      <c r="D465" s="166" t="s">
        <v>698</v>
      </c>
      <c r="E465" s="166"/>
      <c r="F465" s="166"/>
      <c r="G465" s="166"/>
      <c r="H465" s="166"/>
      <c r="I465" s="166"/>
      <c r="J465" s="166"/>
      <c r="K465" s="166"/>
      <c r="L465" s="166"/>
      <c r="M465" s="335">
        <v>0</v>
      </c>
      <c r="N465" s="169"/>
      <c r="O465" s="169"/>
    </row>
    <row r="466" spans="1:16" ht="12" customHeight="1" x14ac:dyDescent="0.2">
      <c r="B466" s="22"/>
      <c r="C466" s="17"/>
      <c r="D466" s="167" t="s">
        <v>227</v>
      </c>
      <c r="E466" s="167"/>
      <c r="F466" s="167"/>
      <c r="G466" s="167"/>
      <c r="H466" s="167"/>
      <c r="I466" s="167"/>
      <c r="J466" s="167"/>
      <c r="K466" s="167"/>
      <c r="L466" s="167"/>
      <c r="M466" s="168">
        <f>SUM(M464:O465)</f>
        <v>2154907</v>
      </c>
      <c r="N466" s="168"/>
      <c r="O466" s="168"/>
    </row>
    <row r="467" spans="1:16" ht="12" customHeight="1" x14ac:dyDescent="0.2">
      <c r="B467" s="22"/>
      <c r="C467" s="17"/>
      <c r="D467" s="166"/>
      <c r="E467" s="166"/>
      <c r="F467" s="166"/>
      <c r="G467" s="166"/>
      <c r="H467" s="166"/>
      <c r="I467" s="166"/>
      <c r="J467" s="166"/>
      <c r="K467" s="166"/>
      <c r="L467" s="166"/>
      <c r="M467" s="335">
        <v>0</v>
      </c>
      <c r="N467" s="169"/>
      <c r="O467" s="169"/>
    </row>
    <row r="468" spans="1:16" ht="12" customHeight="1" x14ac:dyDescent="0.2">
      <c r="B468" s="22"/>
      <c r="C468" s="17"/>
      <c r="D468" s="257"/>
      <c r="E468" s="258"/>
      <c r="F468" s="258"/>
      <c r="G468" s="258"/>
      <c r="H468" s="258"/>
      <c r="I468" s="258"/>
      <c r="J468" s="258"/>
      <c r="K468" s="258"/>
      <c r="L468" s="259"/>
      <c r="M468" s="336">
        <v>0</v>
      </c>
      <c r="N468" s="260"/>
      <c r="O468" s="261"/>
    </row>
    <row r="469" spans="1:16" ht="12" customHeight="1" x14ac:dyDescent="0.2">
      <c r="B469" s="22"/>
      <c r="C469" s="17"/>
      <c r="D469" s="257"/>
      <c r="E469" s="258"/>
      <c r="F469" s="258"/>
      <c r="G469" s="258"/>
      <c r="H469" s="258"/>
      <c r="I469" s="258"/>
      <c r="J469" s="258"/>
      <c r="K469" s="258"/>
      <c r="L469" s="259"/>
      <c r="M469" s="336">
        <v>0</v>
      </c>
      <c r="N469" s="260"/>
      <c r="O469" s="261"/>
    </row>
    <row r="470" spans="1:16" ht="12" customHeight="1" x14ac:dyDescent="0.2">
      <c r="B470" s="22"/>
      <c r="C470" s="17"/>
      <c r="D470" s="167" t="s">
        <v>228</v>
      </c>
      <c r="E470" s="167"/>
      <c r="F470" s="167"/>
      <c r="G470" s="167"/>
      <c r="H470" s="167"/>
      <c r="I470" s="167"/>
      <c r="J470" s="167"/>
      <c r="K470" s="167"/>
      <c r="L470" s="167"/>
      <c r="M470" s="168">
        <f>SUM(M467)</f>
        <v>0</v>
      </c>
      <c r="N470" s="168"/>
      <c r="O470" s="168"/>
    </row>
    <row r="471" spans="1:16" ht="12" customHeight="1" x14ac:dyDescent="0.2">
      <c r="B471" s="22"/>
      <c r="C471" s="17"/>
      <c r="D471" s="166"/>
      <c r="E471" s="166"/>
      <c r="F471" s="166"/>
      <c r="G471" s="166"/>
      <c r="H471" s="166"/>
      <c r="I471" s="166"/>
      <c r="J471" s="166"/>
      <c r="K471" s="166"/>
      <c r="L471" s="166"/>
      <c r="M471" s="335">
        <v>0</v>
      </c>
      <c r="N471" s="169"/>
      <c r="O471" s="169"/>
    </row>
    <row r="472" spans="1:16" ht="12" customHeight="1" x14ac:dyDescent="0.2">
      <c r="B472" s="22"/>
      <c r="C472" s="17"/>
      <c r="D472" s="167" t="s">
        <v>229</v>
      </c>
      <c r="E472" s="167"/>
      <c r="F472" s="167"/>
      <c r="G472" s="167"/>
      <c r="H472" s="167"/>
      <c r="I472" s="167"/>
      <c r="J472" s="167"/>
      <c r="K472" s="167"/>
      <c r="L472" s="167"/>
      <c r="M472" s="168">
        <f>SUM(M471)</f>
        <v>0</v>
      </c>
      <c r="N472" s="168"/>
      <c r="O472" s="168"/>
    </row>
    <row r="473" spans="1:16" ht="12" customHeight="1" x14ac:dyDescent="0.2">
      <c r="B473" s="22"/>
      <c r="C473" s="49"/>
      <c r="D473" s="166"/>
      <c r="E473" s="166"/>
      <c r="F473" s="166"/>
      <c r="G473" s="166"/>
      <c r="H473" s="166"/>
      <c r="I473" s="166"/>
      <c r="J473" s="166"/>
      <c r="K473" s="166"/>
      <c r="L473" s="166"/>
      <c r="M473" s="335">
        <v>0</v>
      </c>
      <c r="N473" s="169"/>
      <c r="O473" s="169"/>
    </row>
    <row r="474" spans="1:16" ht="12" customHeight="1" x14ac:dyDescent="0.2">
      <c r="B474" s="22"/>
      <c r="C474" s="49"/>
      <c r="D474" s="167" t="s">
        <v>239</v>
      </c>
      <c r="E474" s="167"/>
      <c r="F474" s="167"/>
      <c r="G474" s="167"/>
      <c r="H474" s="167"/>
      <c r="I474" s="167"/>
      <c r="J474" s="167"/>
      <c r="K474" s="167"/>
      <c r="L474" s="167"/>
      <c r="M474" s="168">
        <f>SUM(M473)</f>
        <v>0</v>
      </c>
      <c r="N474" s="168"/>
      <c r="O474" s="168"/>
    </row>
    <row r="475" spans="1:16" ht="12" customHeight="1" x14ac:dyDescent="0.2">
      <c r="B475" s="22"/>
      <c r="C475" s="17"/>
      <c r="D475" s="166"/>
      <c r="E475" s="166"/>
      <c r="F475" s="166"/>
      <c r="G475" s="166"/>
      <c r="H475" s="166"/>
      <c r="I475" s="166"/>
      <c r="J475" s="166"/>
      <c r="K475" s="166"/>
      <c r="L475" s="166"/>
      <c r="M475" s="335">
        <v>0</v>
      </c>
      <c r="N475" s="169"/>
      <c r="O475" s="169"/>
    </row>
    <row r="476" spans="1:16" ht="12" customHeight="1" x14ac:dyDescent="0.2">
      <c r="B476" s="22"/>
      <c r="C476" s="17"/>
      <c r="D476" s="167" t="s">
        <v>230</v>
      </c>
      <c r="E476" s="167"/>
      <c r="F476" s="167"/>
      <c r="G476" s="167"/>
      <c r="H476" s="167"/>
      <c r="I476" s="167"/>
      <c r="J476" s="167"/>
      <c r="K476" s="167"/>
      <c r="L476" s="167"/>
      <c r="M476" s="168">
        <f>SUM(M475)</f>
        <v>0</v>
      </c>
      <c r="N476" s="168"/>
      <c r="O476" s="168"/>
    </row>
    <row r="477" spans="1:16" ht="12" customHeight="1" x14ac:dyDescent="0.2">
      <c r="B477" s="22"/>
      <c r="C477" s="17"/>
      <c r="D477" s="189" t="s">
        <v>196</v>
      </c>
      <c r="E477" s="190"/>
      <c r="F477" s="190"/>
      <c r="G477" s="190"/>
      <c r="H477" s="190"/>
      <c r="I477" s="190"/>
      <c r="J477" s="190"/>
      <c r="K477" s="190"/>
      <c r="L477" s="191"/>
      <c r="M477" s="168">
        <f>SUM(M466,M470,M472,M476)</f>
        <v>2154907</v>
      </c>
      <c r="N477" s="168"/>
      <c r="O477" s="168"/>
    </row>
    <row r="478" spans="1:16" ht="12" customHeight="1" x14ac:dyDescent="0.2">
      <c r="B478" s="22"/>
      <c r="C478" s="17"/>
      <c r="D478" s="17"/>
      <c r="E478" s="17"/>
      <c r="F478" s="17"/>
      <c r="G478" s="17"/>
      <c r="H478" s="17"/>
      <c r="I478" s="17"/>
      <c r="J478" s="17"/>
      <c r="K478" s="17"/>
      <c r="L478" s="17"/>
      <c r="M478" s="17"/>
      <c r="N478" s="17"/>
      <c r="O478" s="17"/>
      <c r="P478" s="17"/>
    </row>
    <row r="479" spans="1:16" ht="12" customHeight="1" x14ac:dyDescent="0.2">
      <c r="A479" s="7"/>
      <c r="B479" s="7"/>
      <c r="C479" s="2" t="s">
        <v>24</v>
      </c>
      <c r="D479" s="7"/>
      <c r="E479" s="7"/>
      <c r="F479" s="7"/>
      <c r="G479" s="7"/>
      <c r="H479" s="7"/>
      <c r="I479" s="7"/>
      <c r="J479" s="7"/>
      <c r="K479" s="7"/>
      <c r="L479" s="7"/>
      <c r="M479" s="7"/>
      <c r="N479" s="7"/>
      <c r="O479" s="7"/>
      <c r="P479" s="7"/>
    </row>
    <row r="480" spans="1:16" ht="12" customHeight="1" x14ac:dyDescent="0.2">
      <c r="A480" s="7"/>
      <c r="B480" s="7"/>
      <c r="C480" s="2"/>
      <c r="D480" s="7"/>
      <c r="E480" s="7"/>
      <c r="F480" s="7"/>
      <c r="G480" s="7"/>
      <c r="H480" s="7"/>
      <c r="I480" s="7"/>
      <c r="J480" s="7"/>
      <c r="K480" s="7"/>
      <c r="L480" s="7"/>
      <c r="M480" s="7"/>
      <c r="N480" s="7"/>
      <c r="O480" s="7"/>
      <c r="P480" s="7"/>
    </row>
    <row r="481" spans="1:16" x14ac:dyDescent="0.2">
      <c r="A481" s="7"/>
      <c r="B481" s="24" t="s">
        <v>86</v>
      </c>
      <c r="C481" s="235" t="s">
        <v>80</v>
      </c>
      <c r="D481" s="235"/>
      <c r="E481" s="235"/>
      <c r="F481" s="235"/>
      <c r="G481" s="235"/>
      <c r="H481" s="235"/>
      <c r="I481" s="235"/>
      <c r="J481" s="235"/>
      <c r="K481" s="235"/>
      <c r="L481" s="235"/>
      <c r="M481" s="235"/>
      <c r="N481" s="235"/>
      <c r="O481" s="235"/>
      <c r="P481" s="235"/>
    </row>
    <row r="482" spans="1:16" x14ac:dyDescent="0.2">
      <c r="A482" s="7"/>
      <c r="B482" s="24"/>
      <c r="C482" s="235"/>
      <c r="D482" s="235"/>
      <c r="E482" s="235"/>
      <c r="F482" s="235"/>
      <c r="G482" s="235"/>
      <c r="H482" s="235"/>
      <c r="I482" s="235"/>
      <c r="J482" s="235"/>
      <c r="K482" s="235"/>
      <c r="L482" s="235"/>
      <c r="M482" s="235"/>
      <c r="N482" s="235"/>
      <c r="O482" s="235"/>
      <c r="P482" s="235"/>
    </row>
    <row r="483" spans="1:16" x14ac:dyDescent="0.2">
      <c r="A483" s="7"/>
      <c r="B483" s="21"/>
      <c r="C483" s="235"/>
      <c r="D483" s="235"/>
      <c r="E483" s="235"/>
      <c r="F483" s="235"/>
      <c r="G483" s="235"/>
      <c r="H483" s="235"/>
      <c r="I483" s="235"/>
      <c r="J483" s="235"/>
      <c r="K483" s="235"/>
      <c r="L483" s="235"/>
      <c r="M483" s="235"/>
      <c r="N483" s="235"/>
      <c r="O483" s="235"/>
      <c r="P483" s="235"/>
    </row>
    <row r="484" spans="1:16" ht="12" customHeight="1" x14ac:dyDescent="0.2">
      <c r="A484" s="7"/>
      <c r="B484" s="21"/>
      <c r="C484" s="7"/>
      <c r="D484" s="7"/>
      <c r="E484" s="7"/>
      <c r="F484" s="7"/>
      <c r="G484" s="7"/>
      <c r="H484" s="7"/>
      <c r="I484" s="7"/>
      <c r="J484" s="7"/>
      <c r="K484" s="7"/>
      <c r="L484" s="7"/>
      <c r="M484" s="7"/>
      <c r="N484" s="7"/>
      <c r="O484" s="7"/>
      <c r="P484" s="7"/>
    </row>
    <row r="485" spans="1:16" ht="12" customHeight="1" x14ac:dyDescent="0.2">
      <c r="A485" s="7"/>
      <c r="B485" s="21"/>
      <c r="C485" s="7"/>
      <c r="D485" s="7"/>
      <c r="E485" s="210" t="s">
        <v>194</v>
      </c>
      <c r="F485" s="210"/>
      <c r="G485" s="210"/>
      <c r="H485" s="210"/>
      <c r="I485" s="210"/>
      <c r="J485" s="210"/>
      <c r="K485" s="210"/>
      <c r="L485" s="207" t="s">
        <v>198</v>
      </c>
      <c r="M485" s="208"/>
      <c r="N485" s="209"/>
      <c r="P485" s="7"/>
    </row>
    <row r="486" spans="1:16" ht="12" customHeight="1" x14ac:dyDescent="0.2">
      <c r="A486" s="7"/>
      <c r="B486" s="21"/>
      <c r="C486" s="7"/>
      <c r="D486" s="7"/>
      <c r="E486" s="166" t="s">
        <v>699</v>
      </c>
      <c r="F486" s="166"/>
      <c r="G486" s="166"/>
      <c r="H486" s="166"/>
      <c r="I486" s="166"/>
      <c r="J486" s="166"/>
      <c r="K486" s="166"/>
      <c r="L486" s="335">
        <v>666796.72</v>
      </c>
      <c r="M486" s="169"/>
      <c r="N486" s="169"/>
      <c r="P486" s="7"/>
    </row>
    <row r="487" spans="1:16" ht="12" customHeight="1" x14ac:dyDescent="0.2">
      <c r="A487" s="7"/>
      <c r="B487" s="21"/>
      <c r="C487" s="7"/>
      <c r="D487" s="7"/>
      <c r="E487" s="166" t="s">
        <v>700</v>
      </c>
      <c r="F487" s="166"/>
      <c r="G487" s="166"/>
      <c r="H487" s="166"/>
      <c r="I487" s="166"/>
      <c r="J487" s="166"/>
      <c r="K487" s="166"/>
      <c r="L487" s="335">
        <v>99628.88</v>
      </c>
      <c r="M487" s="169"/>
      <c r="N487" s="169"/>
      <c r="P487" s="7"/>
    </row>
    <row r="488" spans="1:16" ht="12" customHeight="1" x14ac:dyDescent="0.2">
      <c r="A488" s="7"/>
      <c r="B488" s="21"/>
      <c r="C488" s="7"/>
      <c r="D488" s="7"/>
      <c r="E488" s="166" t="s">
        <v>701</v>
      </c>
      <c r="F488" s="166"/>
      <c r="G488" s="166"/>
      <c r="H488" s="166"/>
      <c r="I488" s="166"/>
      <c r="J488" s="166"/>
      <c r="K488" s="166"/>
      <c r="L488" s="335">
        <v>0</v>
      </c>
      <c r="M488" s="169"/>
      <c r="N488" s="169"/>
      <c r="P488" s="7"/>
    </row>
    <row r="489" spans="1:16" ht="12" customHeight="1" x14ac:dyDescent="0.2">
      <c r="A489" s="7"/>
      <c r="B489" s="21"/>
      <c r="C489" s="7"/>
      <c r="D489" s="7"/>
      <c r="E489" s="166" t="s">
        <v>702</v>
      </c>
      <c r="F489" s="166"/>
      <c r="G489" s="166"/>
      <c r="H489" s="166"/>
      <c r="I489" s="166"/>
      <c r="J489" s="166"/>
      <c r="K489" s="166"/>
      <c r="L489" s="335">
        <v>0</v>
      </c>
      <c r="M489" s="169"/>
      <c r="N489" s="169"/>
      <c r="P489" s="7"/>
    </row>
    <row r="490" spans="1:16" ht="12" customHeight="1" x14ac:dyDescent="0.2">
      <c r="A490" s="7"/>
      <c r="B490" s="21"/>
      <c r="C490" s="7"/>
      <c r="D490" s="7"/>
      <c r="E490" s="166" t="s">
        <v>703</v>
      </c>
      <c r="F490" s="166"/>
      <c r="G490" s="166"/>
      <c r="H490" s="166"/>
      <c r="I490" s="166"/>
      <c r="J490" s="166"/>
      <c r="K490" s="166"/>
      <c r="L490" s="335">
        <v>608.64</v>
      </c>
      <c r="M490" s="169"/>
      <c r="N490" s="169"/>
      <c r="P490" s="7"/>
    </row>
    <row r="491" spans="1:16" ht="12" customHeight="1" x14ac:dyDescent="0.2">
      <c r="A491" s="7"/>
      <c r="B491" s="21"/>
      <c r="C491" s="7"/>
      <c r="D491" s="7"/>
      <c r="E491" s="189" t="s">
        <v>704</v>
      </c>
      <c r="F491" s="190"/>
      <c r="G491" s="190"/>
      <c r="H491" s="190"/>
      <c r="I491" s="190"/>
      <c r="J491" s="190"/>
      <c r="K491" s="191"/>
      <c r="L491" s="168">
        <f>SUM(L486:N490)</f>
        <v>767034.24</v>
      </c>
      <c r="M491" s="168"/>
      <c r="N491" s="168"/>
      <c r="P491" s="7"/>
    </row>
    <row r="492" spans="1:16" ht="12" customHeight="1" x14ac:dyDescent="0.2">
      <c r="A492" s="7"/>
      <c r="B492" s="21"/>
      <c r="C492" s="7"/>
      <c r="D492" s="7"/>
      <c r="E492" s="7"/>
      <c r="F492" s="7"/>
      <c r="G492" s="7"/>
      <c r="H492" s="7"/>
      <c r="I492" s="7"/>
      <c r="J492" s="7"/>
      <c r="K492" s="7"/>
      <c r="L492" s="7"/>
      <c r="M492" s="7"/>
      <c r="N492" s="7"/>
      <c r="O492" s="7"/>
      <c r="P492" s="7"/>
    </row>
    <row r="493" spans="1:16" ht="12" customHeight="1" x14ac:dyDescent="0.2">
      <c r="A493" s="7"/>
      <c r="B493" s="21"/>
      <c r="C493" s="33" t="s">
        <v>231</v>
      </c>
      <c r="D493" s="7"/>
      <c r="E493" s="7"/>
      <c r="F493" s="7"/>
      <c r="G493" s="7"/>
      <c r="H493" s="7"/>
      <c r="I493" s="7"/>
      <c r="J493" s="7"/>
      <c r="K493" s="7"/>
      <c r="L493" s="7"/>
      <c r="M493" s="7"/>
      <c r="N493" s="7"/>
      <c r="O493" s="7"/>
      <c r="P493" s="7"/>
    </row>
    <row r="494" spans="1:16" ht="12" customHeight="1" x14ac:dyDescent="0.2">
      <c r="A494" s="7"/>
      <c r="B494" s="21"/>
      <c r="C494" s="7"/>
      <c r="D494" s="7"/>
      <c r="E494" s="7"/>
      <c r="F494" s="7"/>
      <c r="G494" s="7"/>
      <c r="H494" s="7"/>
      <c r="I494" s="7"/>
      <c r="J494" s="7"/>
      <c r="K494" s="7"/>
      <c r="L494" s="7"/>
      <c r="M494" s="7"/>
      <c r="N494" s="7"/>
      <c r="O494" s="7"/>
      <c r="P494" s="7"/>
    </row>
    <row r="495" spans="1:16" ht="12" customHeight="1" x14ac:dyDescent="0.2">
      <c r="A495" s="7"/>
      <c r="B495" s="21"/>
      <c r="C495" s="268" t="s">
        <v>194</v>
      </c>
      <c r="D495" s="269"/>
      <c r="E495" s="269"/>
      <c r="F495" s="269"/>
      <c r="G495" s="269"/>
      <c r="H495" s="269"/>
      <c r="I495" s="269"/>
      <c r="J495" s="270"/>
      <c r="K495" s="207" t="s">
        <v>198</v>
      </c>
      <c r="L495" s="208"/>
      <c r="M495" s="209"/>
      <c r="N495" s="207" t="s">
        <v>202</v>
      </c>
      <c r="O495" s="208"/>
      <c r="P495" s="209"/>
    </row>
    <row r="496" spans="1:16" ht="12" customHeight="1" x14ac:dyDescent="0.2">
      <c r="A496" s="7"/>
      <c r="B496" s="21"/>
      <c r="C496" s="257" t="s">
        <v>705</v>
      </c>
      <c r="D496" s="258"/>
      <c r="E496" s="258"/>
      <c r="F496" s="258"/>
      <c r="G496" s="258"/>
      <c r="H496" s="258"/>
      <c r="I496" s="258"/>
      <c r="J496" s="259"/>
      <c r="K496" s="336">
        <v>171956.11</v>
      </c>
      <c r="L496" s="260"/>
      <c r="M496" s="261"/>
      <c r="N496" s="284">
        <f>K496/L491</f>
        <v>0.2241830951379693</v>
      </c>
      <c r="O496" s="285"/>
      <c r="P496" s="286"/>
    </row>
    <row r="497" spans="1:17" ht="12" customHeight="1" x14ac:dyDescent="0.2">
      <c r="A497" s="7"/>
      <c r="B497" s="21"/>
      <c r="C497" s="257" t="s">
        <v>706</v>
      </c>
      <c r="D497" s="258"/>
      <c r="E497" s="258"/>
      <c r="F497" s="258"/>
      <c r="G497" s="258"/>
      <c r="H497" s="258"/>
      <c r="I497" s="258"/>
      <c r="J497" s="259"/>
      <c r="K497" s="336">
        <v>0</v>
      </c>
      <c r="L497" s="260"/>
      <c r="M497" s="261"/>
      <c r="N497" s="284">
        <f>K497/L491</f>
        <v>0</v>
      </c>
      <c r="O497" s="285"/>
      <c r="P497" s="286"/>
    </row>
    <row r="498" spans="1:17" ht="12" customHeight="1" x14ac:dyDescent="0.2">
      <c r="A498" s="7"/>
      <c r="B498" s="21"/>
      <c r="C498" s="257" t="s">
        <v>707</v>
      </c>
      <c r="D498" s="258"/>
      <c r="E498" s="258"/>
      <c r="F498" s="258"/>
      <c r="G498" s="258"/>
      <c r="H498" s="258"/>
      <c r="I498" s="258"/>
      <c r="J498" s="259"/>
      <c r="K498" s="336">
        <v>103949.83</v>
      </c>
      <c r="L498" s="260"/>
      <c r="M498" s="261"/>
      <c r="N498" s="284">
        <f>K498/L491</f>
        <v>0.13552175975872993</v>
      </c>
      <c r="O498" s="285"/>
      <c r="P498" s="286"/>
    </row>
    <row r="499" spans="1:17" ht="12" customHeight="1" x14ac:dyDescent="0.2">
      <c r="A499" s="7"/>
      <c r="B499" s="21"/>
      <c r="C499" s="7"/>
      <c r="D499" s="7"/>
      <c r="E499" s="7"/>
      <c r="F499" s="7"/>
      <c r="G499" s="7"/>
      <c r="H499" s="7"/>
      <c r="I499" s="7"/>
      <c r="J499" s="7"/>
      <c r="K499" s="7"/>
      <c r="L499" s="7"/>
      <c r="M499" s="7"/>
      <c r="N499" s="7"/>
      <c r="O499" s="7"/>
      <c r="P499" s="7"/>
    </row>
    <row r="500" spans="1:17" ht="12" customHeight="1" x14ac:dyDescent="0.2">
      <c r="A500" s="1"/>
      <c r="B500" s="25" t="s">
        <v>53</v>
      </c>
      <c r="C500" s="14" t="s">
        <v>54</v>
      </c>
    </row>
    <row r="501" spans="1:17" ht="12" customHeight="1" x14ac:dyDescent="0.2">
      <c r="A501" s="1"/>
      <c r="B501" s="25"/>
      <c r="C501" s="14"/>
    </row>
    <row r="502" spans="1:17" s="29" customFormat="1" ht="12" customHeight="1" x14ac:dyDescent="0.2">
      <c r="A502" s="28"/>
      <c r="B502" s="60" t="s">
        <v>86</v>
      </c>
      <c r="C502" s="159" t="s">
        <v>55</v>
      </c>
      <c r="D502" s="159"/>
      <c r="E502" s="159"/>
      <c r="F502" s="159"/>
      <c r="G502" s="159"/>
      <c r="H502" s="159"/>
      <c r="I502" s="159"/>
      <c r="J502" s="159"/>
      <c r="K502" s="159"/>
      <c r="L502" s="159"/>
      <c r="M502" s="159"/>
      <c r="N502" s="159"/>
      <c r="O502" s="159"/>
      <c r="P502" s="159"/>
    </row>
    <row r="503" spans="1:17" s="29" customFormat="1" ht="12" customHeight="1" x14ac:dyDescent="0.2">
      <c r="A503" s="28"/>
      <c r="B503" s="44"/>
      <c r="C503" s="45"/>
      <c r="D503" s="45"/>
      <c r="E503" s="45"/>
      <c r="F503" s="45"/>
      <c r="G503" s="45"/>
      <c r="H503" s="45"/>
      <c r="I503" s="45"/>
      <c r="J503" s="45"/>
      <c r="K503" s="45"/>
      <c r="L503" s="45"/>
      <c r="M503" s="45"/>
      <c r="N503" s="45"/>
      <c r="O503" s="45"/>
      <c r="P503" s="45"/>
    </row>
    <row r="504" spans="1:17" s="29" customFormat="1" ht="12" customHeight="1" x14ac:dyDescent="0.2">
      <c r="B504" s="44"/>
      <c r="C504" s="43" t="s">
        <v>552</v>
      </c>
      <c r="D504" s="45"/>
      <c r="E504" s="45"/>
      <c r="F504" s="45"/>
      <c r="G504" s="45"/>
      <c r="H504" s="45"/>
      <c r="I504" s="45"/>
      <c r="J504" s="45"/>
      <c r="K504" s="45"/>
      <c r="L504" s="45"/>
      <c r="M504" s="45"/>
      <c r="N504" s="45"/>
      <c r="O504" s="45"/>
      <c r="P504" s="45"/>
    </row>
    <row r="505" spans="1:17" s="29" customFormat="1" ht="12" customHeight="1" x14ac:dyDescent="0.2">
      <c r="A505" s="28"/>
      <c r="B505" s="44"/>
      <c r="C505" s="45"/>
      <c r="D505" s="45"/>
      <c r="E505" s="45"/>
      <c r="F505" s="45"/>
      <c r="G505" s="45"/>
      <c r="H505" s="45"/>
      <c r="I505" s="45"/>
      <c r="J505" s="45"/>
      <c r="K505" s="45"/>
      <c r="L505" s="45"/>
      <c r="M505" s="45"/>
      <c r="N505" s="45"/>
      <c r="O505" s="45"/>
      <c r="P505" s="45"/>
    </row>
    <row r="506" spans="1:17" s="29" customFormat="1" ht="12" customHeight="1" x14ac:dyDescent="0.2">
      <c r="B506" s="60" t="s">
        <v>85</v>
      </c>
      <c r="C506" s="159" t="s">
        <v>56</v>
      </c>
      <c r="D506" s="159"/>
      <c r="E506" s="159"/>
      <c r="F506" s="159"/>
      <c r="G506" s="159"/>
      <c r="H506" s="159"/>
      <c r="I506" s="159"/>
      <c r="J506" s="159"/>
      <c r="K506" s="159"/>
      <c r="L506" s="159"/>
      <c r="M506" s="159"/>
      <c r="N506" s="159"/>
      <c r="O506" s="159"/>
      <c r="P506" s="159"/>
    </row>
    <row r="507" spans="1:17" s="29" customFormat="1" ht="12" customHeight="1" x14ac:dyDescent="0.2">
      <c r="B507" s="22"/>
      <c r="C507" s="22"/>
      <c r="D507" s="22"/>
      <c r="E507" s="22"/>
      <c r="F507" s="22"/>
      <c r="G507" s="22"/>
      <c r="H507" s="22"/>
      <c r="I507" s="22"/>
      <c r="J507" s="22"/>
      <c r="K507" s="22"/>
      <c r="L507" s="22"/>
      <c r="M507" s="22"/>
      <c r="N507" s="22"/>
      <c r="O507" s="22"/>
      <c r="P507" s="22"/>
      <c r="Q507" s="22"/>
    </row>
    <row r="508" spans="1:17" ht="21.75" customHeight="1" x14ac:dyDescent="0.2">
      <c r="B508" s="22"/>
      <c r="C508" s="216" t="s">
        <v>232</v>
      </c>
      <c r="D508" s="216"/>
      <c r="E508" s="216"/>
      <c r="F508" s="216"/>
      <c r="G508" s="216"/>
      <c r="H508" s="216"/>
      <c r="I508" s="216"/>
      <c r="J508" s="216"/>
      <c r="K508" s="216"/>
      <c r="L508" s="216"/>
      <c r="M508" s="216"/>
      <c r="N508" s="216"/>
      <c r="O508" s="216"/>
      <c r="P508" s="216"/>
    </row>
    <row r="509" spans="1:17" ht="15" customHeight="1" x14ac:dyDescent="0.2">
      <c r="B509" s="22"/>
      <c r="C509" s="216"/>
      <c r="D509" s="216"/>
      <c r="E509" s="216"/>
      <c r="F509" s="216"/>
      <c r="G509" s="216"/>
      <c r="H509" s="216"/>
      <c r="I509" s="216"/>
      <c r="J509" s="216"/>
      <c r="K509" s="216"/>
      <c r="L509" s="216"/>
      <c r="M509" s="216"/>
      <c r="N509" s="216"/>
      <c r="O509" s="216"/>
      <c r="P509" s="216"/>
    </row>
    <row r="510" spans="1:17" ht="12" customHeight="1" x14ac:dyDescent="0.2">
      <c r="B510" s="22"/>
      <c r="C510" s="17"/>
      <c r="D510" s="17"/>
      <c r="E510" s="17"/>
      <c r="F510" s="17"/>
      <c r="G510" s="17"/>
      <c r="H510" s="17"/>
      <c r="I510" s="17"/>
      <c r="J510" s="17"/>
      <c r="K510" s="17"/>
      <c r="L510" s="17"/>
      <c r="M510" s="17"/>
      <c r="N510" s="17"/>
      <c r="O510" s="17"/>
      <c r="P510" s="17"/>
    </row>
    <row r="511" spans="1:17" ht="12" customHeight="1" x14ac:dyDescent="0.2">
      <c r="A511" s="2"/>
      <c r="B511" s="25" t="s">
        <v>60</v>
      </c>
      <c r="C511" s="14" t="s">
        <v>61</v>
      </c>
    </row>
    <row r="512" spans="1:17" ht="12" customHeight="1" x14ac:dyDescent="0.2">
      <c r="A512" s="2"/>
      <c r="B512" s="25"/>
      <c r="C512" s="14"/>
    </row>
    <row r="513" spans="1:16" ht="12" customHeight="1" x14ac:dyDescent="0.2">
      <c r="A513" s="15"/>
      <c r="B513" s="26"/>
      <c r="C513" s="2" t="s">
        <v>25</v>
      </c>
      <c r="D513" s="15"/>
      <c r="E513" s="16"/>
      <c r="F513" s="15"/>
      <c r="G513" s="16"/>
      <c r="H513" s="15"/>
      <c r="I513" s="16"/>
      <c r="J513" s="15"/>
      <c r="K513" s="16"/>
      <c r="L513" s="15"/>
      <c r="M513" s="16"/>
      <c r="N513" s="15"/>
      <c r="O513" s="16"/>
      <c r="P513" s="15"/>
    </row>
    <row r="514" spans="1:16" ht="12" customHeight="1" x14ac:dyDescent="0.2">
      <c r="A514" s="16"/>
      <c r="B514" s="26"/>
      <c r="C514" s="2"/>
      <c r="D514" s="16"/>
      <c r="E514" s="16"/>
      <c r="F514" s="16"/>
      <c r="G514" s="16"/>
      <c r="H514" s="16"/>
      <c r="I514" s="16"/>
      <c r="J514" s="16"/>
      <c r="K514" s="16"/>
      <c r="L514" s="16"/>
      <c r="M514" s="16"/>
      <c r="N514" s="16"/>
      <c r="O514" s="16"/>
      <c r="P514" s="16"/>
    </row>
    <row r="515" spans="1:16" ht="12" customHeight="1" x14ac:dyDescent="0.2">
      <c r="A515" s="15"/>
      <c r="B515" s="62" t="s">
        <v>86</v>
      </c>
      <c r="C515" s="283" t="s">
        <v>81</v>
      </c>
      <c r="D515" s="283"/>
      <c r="E515" s="283"/>
      <c r="F515" s="283"/>
      <c r="G515" s="283"/>
      <c r="H515" s="283"/>
      <c r="I515" s="283"/>
      <c r="J515" s="283"/>
      <c r="K515" s="283"/>
      <c r="L515" s="283"/>
      <c r="M515" s="283"/>
      <c r="N515" s="283"/>
      <c r="O515" s="283"/>
      <c r="P515" s="283"/>
    </row>
    <row r="517" spans="1:16" ht="12" customHeight="1" x14ac:dyDescent="0.2">
      <c r="E517" s="268" t="s">
        <v>194</v>
      </c>
      <c r="F517" s="269"/>
      <c r="G517" s="269"/>
      <c r="H517" s="270"/>
      <c r="I517" s="207">
        <v>2020</v>
      </c>
      <c r="J517" s="208"/>
      <c r="K517" s="209"/>
      <c r="L517" s="207">
        <v>2019</v>
      </c>
      <c r="M517" s="208"/>
      <c r="N517" s="209"/>
    </row>
    <row r="518" spans="1:16" ht="12" customHeight="1" x14ac:dyDescent="0.2">
      <c r="A518" s="1"/>
      <c r="E518" s="226" t="s">
        <v>708</v>
      </c>
      <c r="F518" s="227"/>
      <c r="G518" s="227"/>
      <c r="H518" s="228"/>
      <c r="I518" s="334">
        <v>0</v>
      </c>
      <c r="J518" s="266"/>
      <c r="K518" s="267"/>
      <c r="L518" s="334">
        <v>0</v>
      </c>
      <c r="M518" s="266"/>
      <c r="N518" s="267"/>
    </row>
    <row r="519" spans="1:16" ht="12" customHeight="1" x14ac:dyDescent="0.2">
      <c r="A519" s="1"/>
      <c r="E519" s="226" t="s">
        <v>627</v>
      </c>
      <c r="F519" s="227"/>
      <c r="G519" s="227"/>
      <c r="H519" s="228"/>
      <c r="I519" s="265">
        <v>1542554.02</v>
      </c>
      <c r="J519" s="266"/>
      <c r="K519" s="267"/>
      <c r="L519" s="334">
        <v>230342.05</v>
      </c>
      <c r="M519" s="266"/>
      <c r="N519" s="267"/>
    </row>
    <row r="520" spans="1:16" ht="12" customHeight="1" x14ac:dyDescent="0.2">
      <c r="A520" s="1"/>
      <c r="E520" s="226" t="s">
        <v>628</v>
      </c>
      <c r="F520" s="227"/>
      <c r="G520" s="227"/>
      <c r="H520" s="228"/>
      <c r="I520" s="265">
        <v>0</v>
      </c>
      <c r="J520" s="266"/>
      <c r="K520" s="267"/>
      <c r="L520" s="334">
        <v>0</v>
      </c>
      <c r="M520" s="266"/>
      <c r="N520" s="267"/>
    </row>
    <row r="521" spans="1:16" ht="12" customHeight="1" x14ac:dyDescent="0.2">
      <c r="A521" s="1"/>
      <c r="E521" s="226" t="s">
        <v>629</v>
      </c>
      <c r="F521" s="227"/>
      <c r="G521" s="227"/>
      <c r="H521" s="228"/>
      <c r="I521" s="265">
        <v>0</v>
      </c>
      <c r="J521" s="266"/>
      <c r="K521" s="267"/>
      <c r="L521" s="334">
        <v>0</v>
      </c>
      <c r="M521" s="266"/>
      <c r="N521" s="267"/>
    </row>
    <row r="522" spans="1:16" ht="12" customHeight="1" x14ac:dyDescent="0.2">
      <c r="E522" s="226" t="s">
        <v>630</v>
      </c>
      <c r="F522" s="227"/>
      <c r="G522" s="227"/>
      <c r="H522" s="228"/>
      <c r="I522" s="265">
        <v>0</v>
      </c>
      <c r="J522" s="266"/>
      <c r="K522" s="267"/>
      <c r="L522" s="334">
        <v>0</v>
      </c>
      <c r="M522" s="266"/>
      <c r="N522" s="267"/>
    </row>
    <row r="523" spans="1:16" ht="12" customHeight="1" x14ac:dyDescent="0.2">
      <c r="E523" s="252" t="s">
        <v>709</v>
      </c>
      <c r="F523" s="262"/>
      <c r="G523" s="262"/>
      <c r="H523" s="253"/>
      <c r="I523" s="280">
        <f>SUM(I518:K522)</f>
        <v>1542554.02</v>
      </c>
      <c r="J523" s="281"/>
      <c r="K523" s="282"/>
      <c r="L523" s="280">
        <f>SUM(L518:N522)</f>
        <v>230342.05</v>
      </c>
      <c r="M523" s="281"/>
      <c r="N523" s="282"/>
    </row>
    <row r="525" spans="1:16" s="29" customFormat="1" ht="11.25" x14ac:dyDescent="0.2">
      <c r="A525" s="65"/>
      <c r="B525" s="60" t="s">
        <v>85</v>
      </c>
      <c r="C525" s="157" t="s">
        <v>82</v>
      </c>
      <c r="D525" s="157"/>
      <c r="E525" s="157"/>
      <c r="F525" s="157"/>
      <c r="G525" s="157"/>
      <c r="H525" s="157"/>
      <c r="I525" s="157"/>
      <c r="J525" s="157"/>
      <c r="K525" s="157"/>
      <c r="L525" s="157"/>
      <c r="M525" s="157"/>
      <c r="N525" s="157"/>
      <c r="O525" s="157"/>
      <c r="P525" s="157"/>
    </row>
    <row r="526" spans="1:16" s="29" customFormat="1" ht="11.25" x14ac:dyDescent="0.2">
      <c r="A526" s="65"/>
      <c r="B526" s="60"/>
      <c r="C526" s="157"/>
      <c r="D526" s="157"/>
      <c r="E526" s="157"/>
      <c r="F526" s="157"/>
      <c r="G526" s="157"/>
      <c r="H526" s="157"/>
      <c r="I526" s="157"/>
      <c r="J526" s="157"/>
      <c r="K526" s="157"/>
      <c r="L526" s="157"/>
      <c r="M526" s="157"/>
      <c r="N526" s="157"/>
      <c r="O526" s="157"/>
      <c r="P526" s="157"/>
    </row>
    <row r="527" spans="1:16" s="29" customFormat="1" ht="11.25" x14ac:dyDescent="0.2">
      <c r="A527" s="28"/>
      <c r="B527" s="54"/>
      <c r="C527" s="157"/>
      <c r="D527" s="157"/>
      <c r="E527" s="157"/>
      <c r="F527" s="157"/>
      <c r="G527" s="157"/>
      <c r="H527" s="157"/>
      <c r="I527" s="157"/>
      <c r="J527" s="157"/>
      <c r="K527" s="157"/>
      <c r="L527" s="157"/>
      <c r="M527" s="157"/>
      <c r="N527" s="157"/>
      <c r="O527" s="157"/>
      <c r="P527" s="157"/>
    </row>
    <row r="528" spans="1:16" ht="12" customHeight="1" x14ac:dyDescent="0.2">
      <c r="A528" s="1"/>
      <c r="B528" s="23"/>
      <c r="C528" s="13"/>
      <c r="D528" s="13"/>
      <c r="E528" s="13"/>
      <c r="F528" s="13"/>
      <c r="G528" s="13"/>
      <c r="H528" s="13"/>
      <c r="I528" s="13"/>
      <c r="J528" s="13"/>
      <c r="K528" s="13"/>
      <c r="L528" s="13"/>
      <c r="M528" s="13"/>
      <c r="N528" s="13"/>
      <c r="O528" s="13"/>
      <c r="P528" s="13"/>
    </row>
    <row r="529" spans="1:16" ht="12" customHeight="1" x14ac:dyDescent="0.2">
      <c r="B529" s="60" t="s">
        <v>88</v>
      </c>
      <c r="C529" s="157" t="s">
        <v>57</v>
      </c>
      <c r="D529" s="157"/>
      <c r="E529" s="157"/>
      <c r="F529" s="157"/>
      <c r="G529" s="157"/>
      <c r="H529" s="157"/>
      <c r="I529" s="157"/>
      <c r="J529" s="157"/>
      <c r="K529" s="157"/>
      <c r="L529" s="157"/>
      <c r="M529" s="157"/>
      <c r="N529" s="157"/>
      <c r="O529" s="157"/>
      <c r="P529" s="157"/>
    </row>
    <row r="531" spans="1:16" ht="12" customHeight="1" x14ac:dyDescent="0.2">
      <c r="E531" s="236"/>
      <c r="F531" s="237"/>
      <c r="G531" s="237"/>
      <c r="H531" s="238"/>
      <c r="I531" s="207">
        <v>2020</v>
      </c>
      <c r="J531" s="208"/>
      <c r="K531" s="209"/>
      <c r="L531" s="207">
        <v>2019</v>
      </c>
      <c r="M531" s="208"/>
      <c r="N531" s="209"/>
    </row>
    <row r="532" spans="1:16" ht="12" customHeight="1" x14ac:dyDescent="0.2">
      <c r="A532" s="11"/>
      <c r="B532" s="7"/>
      <c r="C532" s="7"/>
      <c r="E532" s="236" t="s">
        <v>48</v>
      </c>
      <c r="F532" s="237"/>
      <c r="G532" s="237"/>
      <c r="H532" s="238"/>
      <c r="I532" s="239"/>
      <c r="J532" s="240"/>
      <c r="K532" s="241"/>
      <c r="L532" s="242"/>
      <c r="M532" s="242"/>
      <c r="N532" s="242"/>
    </row>
    <row r="533" spans="1:16" ht="12" customHeight="1" x14ac:dyDescent="0.2">
      <c r="A533" s="15"/>
      <c r="B533" s="15"/>
      <c r="C533" s="15"/>
      <c r="D533" s="15"/>
      <c r="E533" s="236" t="s">
        <v>49</v>
      </c>
      <c r="F533" s="237"/>
      <c r="G533" s="237"/>
      <c r="H533" s="238"/>
      <c r="I533" s="243"/>
      <c r="J533" s="244"/>
      <c r="K533" s="245"/>
      <c r="L533" s="246"/>
      <c r="M533" s="246"/>
      <c r="N533" s="246"/>
    </row>
    <row r="534" spans="1:16" ht="12" customHeight="1" x14ac:dyDescent="0.2">
      <c r="A534" s="15"/>
      <c r="B534" s="15"/>
      <c r="C534" s="15"/>
      <c r="D534" s="15"/>
      <c r="E534" s="170" t="s">
        <v>26</v>
      </c>
      <c r="F534" s="171"/>
      <c r="G534" s="171"/>
      <c r="H534" s="172"/>
      <c r="I534" s="337">
        <v>608.64</v>
      </c>
      <c r="J534" s="247"/>
      <c r="K534" s="248"/>
      <c r="L534" s="337">
        <v>811.52</v>
      </c>
      <c r="M534" s="247"/>
      <c r="N534" s="248"/>
    </row>
    <row r="535" spans="1:16" ht="12" customHeight="1" x14ac:dyDescent="0.2">
      <c r="A535" s="15"/>
      <c r="B535" s="15"/>
      <c r="C535" s="15"/>
      <c r="D535" s="15"/>
      <c r="E535" s="170" t="s">
        <v>27</v>
      </c>
      <c r="F535" s="171"/>
      <c r="G535" s="171"/>
      <c r="H535" s="172"/>
      <c r="I535" s="173"/>
      <c r="J535" s="174"/>
      <c r="K535" s="175"/>
      <c r="L535" s="176"/>
      <c r="M535" s="176"/>
      <c r="N535" s="176"/>
    </row>
    <row r="536" spans="1:16" ht="12" customHeight="1" x14ac:dyDescent="0.2">
      <c r="E536" s="170" t="s">
        <v>28</v>
      </c>
      <c r="F536" s="171"/>
      <c r="G536" s="171"/>
      <c r="H536" s="172"/>
      <c r="I536" s="173"/>
      <c r="J536" s="174"/>
      <c r="K536" s="175"/>
      <c r="L536" s="176"/>
      <c r="M536" s="176"/>
      <c r="N536" s="176"/>
    </row>
    <row r="537" spans="1:16" ht="12" customHeight="1" x14ac:dyDescent="0.2">
      <c r="A537" s="15"/>
      <c r="B537" s="15"/>
      <c r="C537" s="15"/>
      <c r="D537" s="15"/>
      <c r="E537" s="177" t="s">
        <v>50</v>
      </c>
      <c r="F537" s="178"/>
      <c r="G537" s="178"/>
      <c r="H537" s="179"/>
      <c r="I537" s="183"/>
      <c r="J537" s="184"/>
      <c r="K537" s="185"/>
      <c r="L537" s="183"/>
      <c r="M537" s="184"/>
      <c r="N537" s="185"/>
    </row>
    <row r="538" spans="1:16" ht="12" customHeight="1" x14ac:dyDescent="0.2">
      <c r="A538" s="16"/>
      <c r="B538" s="16"/>
      <c r="C538" s="16"/>
      <c r="D538" s="16"/>
      <c r="E538" s="180"/>
      <c r="F538" s="181"/>
      <c r="G538" s="181"/>
      <c r="H538" s="182"/>
      <c r="I538" s="186"/>
      <c r="J538" s="187"/>
      <c r="K538" s="188"/>
      <c r="L538" s="186"/>
      <c r="M538" s="187"/>
      <c r="N538" s="188"/>
    </row>
    <row r="539" spans="1:16" ht="12" customHeight="1" x14ac:dyDescent="0.2">
      <c r="A539" s="15"/>
      <c r="B539" s="15"/>
      <c r="C539" s="15"/>
      <c r="D539" s="15"/>
      <c r="E539" s="177" t="s">
        <v>51</v>
      </c>
      <c r="F539" s="178"/>
      <c r="G539" s="178"/>
      <c r="H539" s="179"/>
      <c r="I539" s="183"/>
      <c r="J539" s="184"/>
      <c r="K539" s="185"/>
      <c r="L539" s="183"/>
      <c r="M539" s="184"/>
      <c r="N539" s="185"/>
    </row>
    <row r="540" spans="1:16" ht="12" customHeight="1" x14ac:dyDescent="0.2">
      <c r="A540" s="16"/>
      <c r="B540" s="16"/>
      <c r="C540" s="16"/>
      <c r="D540" s="16"/>
      <c r="E540" s="180"/>
      <c r="F540" s="181"/>
      <c r="G540" s="181"/>
      <c r="H540" s="182"/>
      <c r="I540" s="186"/>
      <c r="J540" s="187"/>
      <c r="K540" s="188"/>
      <c r="L540" s="186"/>
      <c r="M540" s="187"/>
      <c r="N540" s="188"/>
    </row>
    <row r="541" spans="1:16" ht="12" customHeight="1" x14ac:dyDescent="0.2">
      <c r="A541" s="1"/>
      <c r="E541" s="170" t="s">
        <v>29</v>
      </c>
      <c r="F541" s="171"/>
      <c r="G541" s="171"/>
      <c r="H541" s="172"/>
      <c r="I541" s="173"/>
      <c r="J541" s="174"/>
      <c r="K541" s="175"/>
      <c r="L541" s="176"/>
      <c r="M541" s="176"/>
      <c r="N541" s="176"/>
    </row>
    <row r="542" spans="1:16" ht="12" customHeight="1" x14ac:dyDescent="0.2">
      <c r="E542" s="170" t="s">
        <v>30</v>
      </c>
      <c r="F542" s="171"/>
      <c r="G542" s="171"/>
      <c r="H542" s="172"/>
      <c r="I542" s="173"/>
      <c r="J542" s="174"/>
      <c r="K542" s="175"/>
      <c r="L542" s="176"/>
      <c r="M542" s="176"/>
      <c r="N542" s="176"/>
    </row>
    <row r="543" spans="1:16" ht="12" customHeight="1" x14ac:dyDescent="0.2">
      <c r="A543" s="1"/>
    </row>
    <row r="544" spans="1:16" s="29" customFormat="1" ht="12" customHeight="1" x14ac:dyDescent="0.2">
      <c r="B544" s="274" t="s">
        <v>3</v>
      </c>
      <c r="C544" s="274"/>
      <c r="D544" s="274"/>
      <c r="E544" s="274"/>
      <c r="F544" s="274"/>
      <c r="G544" s="274"/>
      <c r="H544" s="274"/>
      <c r="I544" s="274"/>
      <c r="J544" s="274"/>
      <c r="K544" s="274"/>
      <c r="L544" s="274"/>
      <c r="M544" s="274"/>
      <c r="N544" s="274"/>
      <c r="O544" s="274"/>
      <c r="P544" s="274"/>
    </row>
    <row r="545" spans="1:16" ht="12" customHeight="1" x14ac:dyDescent="0.2">
      <c r="A545" s="1"/>
    </row>
    <row r="546" spans="1:16" ht="23.25" customHeight="1" x14ac:dyDescent="0.2">
      <c r="B546" s="2" t="s">
        <v>62</v>
      </c>
      <c r="C546" s="276" t="s">
        <v>63</v>
      </c>
      <c r="D546" s="276"/>
      <c r="E546" s="276"/>
      <c r="F546" s="276"/>
      <c r="G546" s="276"/>
      <c r="H546" s="276"/>
      <c r="I546" s="276"/>
      <c r="J546" s="276"/>
      <c r="K546" s="276"/>
      <c r="L546" s="276"/>
      <c r="M546" s="276"/>
      <c r="N546" s="276"/>
      <c r="O546" s="276"/>
      <c r="P546" s="276"/>
    </row>
    <row r="548" spans="1:16" s="49" customFormat="1" x14ac:dyDescent="0.2">
      <c r="B548" s="235" t="s">
        <v>304</v>
      </c>
      <c r="C548" s="235"/>
      <c r="D548" s="235"/>
      <c r="E548" s="235"/>
      <c r="F548" s="235"/>
      <c r="G548" s="235"/>
      <c r="H548" s="235"/>
      <c r="I548" s="235"/>
      <c r="J548" s="235"/>
      <c r="K548" s="235"/>
      <c r="L548" s="235"/>
      <c r="M548" s="235"/>
      <c r="N548" s="235"/>
      <c r="O548" s="235"/>
      <c r="P548" s="235"/>
    </row>
    <row r="549" spans="1:16" s="49" customFormat="1" x14ac:dyDescent="0.2">
      <c r="B549" s="235"/>
      <c r="C549" s="235"/>
      <c r="D549" s="235"/>
      <c r="E549" s="235"/>
      <c r="F549" s="235"/>
      <c r="G549" s="235"/>
      <c r="H549" s="235"/>
      <c r="I549" s="235"/>
      <c r="J549" s="235"/>
      <c r="K549" s="235"/>
      <c r="L549" s="235"/>
      <c r="M549" s="235"/>
      <c r="N549" s="235"/>
      <c r="O549" s="235"/>
      <c r="P549" s="235"/>
    </row>
    <row r="551" spans="1:16" ht="12" customHeight="1" x14ac:dyDescent="0.2">
      <c r="A551" s="164" t="s">
        <v>31</v>
      </c>
      <c r="B551" s="164"/>
      <c r="C551" s="164"/>
      <c r="D551" s="164"/>
      <c r="E551" s="164"/>
      <c r="F551" s="164"/>
      <c r="G551" s="164"/>
      <c r="H551" s="164"/>
      <c r="I551" s="164"/>
      <c r="J551" s="164"/>
      <c r="K551" s="164"/>
      <c r="L551" s="164"/>
      <c r="M551" s="164"/>
      <c r="N551" s="164"/>
      <c r="O551" s="164"/>
      <c r="P551" s="164"/>
    </row>
    <row r="552" spans="1:16" ht="12" customHeight="1" x14ac:dyDescent="0.2">
      <c r="A552" s="2"/>
    </row>
    <row r="553" spans="1:16" x14ac:dyDescent="0.2">
      <c r="B553" s="235" t="s">
        <v>305</v>
      </c>
      <c r="C553" s="235"/>
      <c r="D553" s="235"/>
      <c r="E553" s="235"/>
      <c r="F553" s="235"/>
      <c r="G553" s="235"/>
      <c r="H553" s="235"/>
      <c r="I553" s="235"/>
      <c r="J553" s="235"/>
      <c r="K553" s="235"/>
      <c r="L553" s="235"/>
      <c r="M553" s="235"/>
      <c r="N553" s="235"/>
      <c r="O553" s="235"/>
      <c r="P553" s="235"/>
    </row>
    <row r="554" spans="1:16" x14ac:dyDescent="0.2">
      <c r="B554" s="235"/>
      <c r="C554" s="235"/>
      <c r="D554" s="235"/>
      <c r="E554" s="235"/>
      <c r="F554" s="235"/>
      <c r="G554" s="235"/>
      <c r="H554" s="235"/>
      <c r="I554" s="235"/>
      <c r="J554" s="235"/>
      <c r="K554" s="235"/>
      <c r="L554" s="235"/>
      <c r="M554" s="235"/>
      <c r="N554" s="235"/>
      <c r="O554" s="235"/>
      <c r="P554" s="235"/>
    </row>
    <row r="555" spans="1:16" x14ac:dyDescent="0.2">
      <c r="B555" s="235"/>
      <c r="C555" s="235"/>
      <c r="D555" s="235"/>
      <c r="E555" s="235"/>
      <c r="F555" s="235"/>
      <c r="G555" s="235"/>
      <c r="H555" s="235"/>
      <c r="I555" s="235"/>
      <c r="J555" s="235"/>
      <c r="K555" s="235"/>
      <c r="L555" s="235"/>
      <c r="M555" s="235"/>
      <c r="N555" s="235"/>
      <c r="O555" s="235"/>
      <c r="P555" s="235"/>
    </row>
    <row r="556" spans="1:16" x14ac:dyDescent="0.2">
      <c r="B556" s="76"/>
      <c r="C556" s="76"/>
      <c r="D556" s="76"/>
      <c r="E556" s="76"/>
      <c r="F556" s="76"/>
      <c r="G556" s="76"/>
      <c r="H556" s="76"/>
      <c r="I556" s="76"/>
      <c r="J556" s="76"/>
      <c r="K556" s="76"/>
      <c r="L556" s="76"/>
      <c r="M556" s="76"/>
      <c r="N556" s="76"/>
      <c r="O556" s="76"/>
      <c r="P556" s="76"/>
    </row>
    <row r="557" spans="1:16" ht="12" customHeight="1" x14ac:dyDescent="0.2">
      <c r="B557" s="1" t="s">
        <v>32</v>
      </c>
    </row>
    <row r="558" spans="1:16" ht="12" customHeight="1" x14ac:dyDescent="0.2">
      <c r="B558" s="1"/>
    </row>
    <row r="559" spans="1:16" ht="12" customHeight="1" x14ac:dyDescent="0.2">
      <c r="B559" s="2" t="s">
        <v>33</v>
      </c>
    </row>
    <row r="560" spans="1:16" ht="12" customHeight="1" x14ac:dyDescent="0.2">
      <c r="A560" s="2"/>
    </row>
    <row r="561" spans="1:16" ht="12" customHeight="1" x14ac:dyDescent="0.2">
      <c r="C561" s="3" t="s">
        <v>34</v>
      </c>
    </row>
    <row r="562" spans="1:16" ht="6" customHeight="1" x14ac:dyDescent="0.2">
      <c r="C562" s="3"/>
    </row>
    <row r="563" spans="1:16" s="29" customFormat="1" ht="12" customHeight="1" x14ac:dyDescent="0.2">
      <c r="A563" s="28"/>
      <c r="B563" s="53"/>
      <c r="C563" s="53"/>
      <c r="D563" s="58" t="s">
        <v>35</v>
      </c>
      <c r="E563" s="58"/>
      <c r="F563" s="53"/>
      <c r="G563" s="53"/>
      <c r="H563" s="53"/>
      <c r="I563" s="53"/>
      <c r="J563" s="53"/>
      <c r="K563" s="53"/>
      <c r="L563" s="53"/>
      <c r="M563" s="53"/>
      <c r="N563" s="53"/>
      <c r="O563" s="53"/>
      <c r="P563" s="53"/>
    </row>
    <row r="564" spans="1:16" ht="6" customHeight="1" x14ac:dyDescent="0.2"/>
    <row r="565" spans="1:16" s="29" customFormat="1" ht="12" customHeight="1" x14ac:dyDescent="0.2">
      <c r="B565" s="53"/>
      <c r="C565" s="53"/>
      <c r="D565" s="58" t="s">
        <v>36</v>
      </c>
      <c r="E565" s="58"/>
      <c r="F565" s="53"/>
      <c r="G565" s="53"/>
      <c r="H565" s="53"/>
      <c r="I565" s="53"/>
      <c r="J565" s="53"/>
      <c r="K565" s="53"/>
      <c r="L565" s="53"/>
      <c r="M565" s="53"/>
      <c r="N565" s="53"/>
      <c r="O565" s="53"/>
      <c r="P565" s="53"/>
    </row>
    <row r="566" spans="1:16" ht="6" customHeight="1" x14ac:dyDescent="0.2">
      <c r="D566" s="1"/>
      <c r="E566" s="1"/>
    </row>
    <row r="567" spans="1:16" s="29" customFormat="1" ht="12" customHeight="1" x14ac:dyDescent="0.2">
      <c r="B567" s="53"/>
      <c r="C567" s="53"/>
      <c r="D567" s="58" t="s">
        <v>4</v>
      </c>
      <c r="E567" s="58"/>
      <c r="F567" s="53"/>
      <c r="G567" s="53"/>
      <c r="H567" s="53"/>
      <c r="I567" s="53"/>
      <c r="J567" s="53"/>
      <c r="K567" s="53"/>
      <c r="L567" s="53"/>
      <c r="M567" s="53"/>
      <c r="N567" s="53"/>
      <c r="O567" s="53"/>
      <c r="P567" s="53"/>
    </row>
    <row r="568" spans="1:16" ht="6" customHeight="1" x14ac:dyDescent="0.2">
      <c r="D568" s="1"/>
      <c r="E568" s="1"/>
    </row>
    <row r="569" spans="1:16" s="29" customFormat="1" ht="12" customHeight="1" x14ac:dyDescent="0.2">
      <c r="B569" s="53"/>
      <c r="C569" s="53"/>
      <c r="D569" s="58" t="s">
        <v>5</v>
      </c>
      <c r="E569" s="58"/>
      <c r="F569" s="53"/>
      <c r="G569" s="53"/>
      <c r="H569" s="53"/>
      <c r="I569" s="53"/>
      <c r="J569" s="53"/>
      <c r="K569" s="53"/>
      <c r="L569" s="53"/>
      <c r="M569" s="53"/>
      <c r="N569" s="53"/>
      <c r="O569" s="53"/>
      <c r="P569" s="53"/>
    </row>
    <row r="570" spans="1:16" ht="6" customHeight="1" x14ac:dyDescent="0.2">
      <c r="D570" s="1"/>
      <c r="E570" s="1"/>
    </row>
    <row r="571" spans="1:16" s="29" customFormat="1" ht="12" customHeight="1" x14ac:dyDescent="0.2">
      <c r="B571" s="53"/>
      <c r="C571" s="53"/>
      <c r="D571" s="58" t="s">
        <v>37</v>
      </c>
      <c r="E571" s="58"/>
      <c r="F571" s="53"/>
      <c r="G571" s="53"/>
      <c r="H571" s="53"/>
      <c r="I571" s="53"/>
      <c r="J571" s="53"/>
      <c r="K571" s="53"/>
      <c r="L571" s="53"/>
      <c r="M571" s="53"/>
      <c r="N571" s="53"/>
      <c r="O571" s="53"/>
      <c r="P571" s="53"/>
    </row>
    <row r="572" spans="1:16" ht="6" customHeight="1" x14ac:dyDescent="0.2">
      <c r="D572" s="1"/>
      <c r="E572" s="1"/>
    </row>
    <row r="573" spans="1:16" s="29" customFormat="1" ht="12" customHeight="1" x14ac:dyDescent="0.2">
      <c r="B573" s="53"/>
      <c r="C573" s="53"/>
      <c r="D573" s="53" t="s">
        <v>6</v>
      </c>
      <c r="E573" s="53"/>
      <c r="F573" s="53"/>
      <c r="G573" s="53"/>
      <c r="H573" s="53"/>
      <c r="I573" s="53"/>
      <c r="J573" s="53"/>
      <c r="K573" s="53"/>
      <c r="L573" s="53"/>
      <c r="M573" s="53"/>
      <c r="N573" s="53"/>
      <c r="O573" s="53"/>
      <c r="P573" s="53"/>
    </row>
    <row r="575" spans="1:16" ht="12" customHeight="1" x14ac:dyDescent="0.2">
      <c r="E575" s="210" t="s">
        <v>194</v>
      </c>
      <c r="F575" s="210"/>
      <c r="G575" s="210"/>
      <c r="H575" s="210"/>
      <c r="I575" s="210"/>
      <c r="J575" s="210"/>
      <c r="K575" s="210"/>
      <c r="L575" s="207" t="s">
        <v>198</v>
      </c>
      <c r="M575" s="208"/>
      <c r="N575" s="209"/>
    </row>
    <row r="576" spans="1:16" ht="12" customHeight="1" x14ac:dyDescent="0.2">
      <c r="E576" s="166" t="s">
        <v>710</v>
      </c>
      <c r="F576" s="166"/>
      <c r="G576" s="166"/>
      <c r="H576" s="166"/>
      <c r="I576" s="166"/>
      <c r="J576" s="166"/>
      <c r="K576" s="166"/>
      <c r="L576" s="335">
        <v>0</v>
      </c>
      <c r="M576" s="169"/>
      <c r="N576" s="169"/>
    </row>
    <row r="577" spans="2:16" ht="12" customHeight="1" x14ac:dyDescent="0.2">
      <c r="E577" s="166" t="s">
        <v>711</v>
      </c>
      <c r="F577" s="166"/>
      <c r="G577" s="166"/>
      <c r="H577" s="166"/>
      <c r="I577" s="166"/>
      <c r="J577" s="166"/>
      <c r="K577" s="166"/>
      <c r="L577" s="335">
        <v>0</v>
      </c>
      <c r="M577" s="169"/>
      <c r="N577" s="169"/>
    </row>
    <row r="578" spans="2:16" ht="12" customHeight="1" x14ac:dyDescent="0.2">
      <c r="E578" s="166" t="s">
        <v>712</v>
      </c>
      <c r="F578" s="166"/>
      <c r="G578" s="166"/>
      <c r="H578" s="166"/>
      <c r="I578" s="166"/>
      <c r="J578" s="166"/>
      <c r="K578" s="166"/>
      <c r="L578" s="335">
        <v>0</v>
      </c>
      <c r="M578" s="169"/>
      <c r="N578" s="169"/>
    </row>
    <row r="579" spans="2:16" ht="12" customHeight="1" x14ac:dyDescent="0.2">
      <c r="E579" s="166" t="s">
        <v>713</v>
      </c>
      <c r="F579" s="166"/>
      <c r="G579" s="166"/>
      <c r="H579" s="166"/>
      <c r="I579" s="166"/>
      <c r="J579" s="166"/>
      <c r="K579" s="166"/>
      <c r="L579" s="335">
        <v>0</v>
      </c>
      <c r="M579" s="169"/>
      <c r="N579" s="169"/>
    </row>
    <row r="580" spans="2:16" ht="12" customHeight="1" x14ac:dyDescent="0.2">
      <c r="E580" s="166" t="s">
        <v>714</v>
      </c>
      <c r="F580" s="166"/>
      <c r="G580" s="166"/>
      <c r="H580" s="166"/>
      <c r="I580" s="166"/>
      <c r="J580" s="166"/>
      <c r="K580" s="166"/>
      <c r="L580" s="335">
        <v>0</v>
      </c>
      <c r="M580" s="169"/>
      <c r="N580" s="169"/>
    </row>
    <row r="581" spans="2:16" ht="12" customHeight="1" x14ac:dyDescent="0.2">
      <c r="E581" s="166" t="s">
        <v>715</v>
      </c>
      <c r="F581" s="166"/>
      <c r="G581" s="166"/>
      <c r="H581" s="166"/>
      <c r="I581" s="166"/>
      <c r="J581" s="166"/>
      <c r="K581" s="166"/>
      <c r="L581" s="335">
        <v>0</v>
      </c>
      <c r="M581" s="169"/>
      <c r="N581" s="169"/>
    </row>
    <row r="582" spans="2:16" ht="12" customHeight="1" x14ac:dyDescent="0.2">
      <c r="E582" s="166"/>
      <c r="F582" s="166"/>
      <c r="G582" s="166"/>
      <c r="H582" s="166"/>
      <c r="I582" s="166"/>
      <c r="J582" s="166"/>
      <c r="K582" s="166"/>
      <c r="L582" s="335">
        <v>0</v>
      </c>
      <c r="M582" s="169"/>
      <c r="N582" s="169"/>
    </row>
    <row r="583" spans="2:16" ht="12" customHeight="1" x14ac:dyDescent="0.2">
      <c r="E583" s="189" t="s">
        <v>716</v>
      </c>
      <c r="F583" s="190"/>
      <c r="G583" s="190"/>
      <c r="H583" s="190"/>
      <c r="I583" s="190"/>
      <c r="J583" s="190"/>
      <c r="K583" s="191"/>
      <c r="L583" s="168">
        <f>SUM(L576:N582)</f>
        <v>0</v>
      </c>
      <c r="M583" s="168"/>
      <c r="N583" s="168"/>
    </row>
    <row r="585" spans="2:16" ht="12" customHeight="1" x14ac:dyDescent="0.2">
      <c r="C585" s="1" t="s">
        <v>38</v>
      </c>
    </row>
    <row r="586" spans="2:16" ht="6" customHeight="1" x14ac:dyDescent="0.2">
      <c r="C586" s="1"/>
    </row>
    <row r="587" spans="2:16" s="29" customFormat="1" ht="12" customHeight="1" x14ac:dyDescent="0.2">
      <c r="B587" s="53"/>
      <c r="C587" s="53"/>
      <c r="D587" s="53" t="s">
        <v>7</v>
      </c>
      <c r="E587" s="53"/>
      <c r="F587" s="53"/>
      <c r="G587" s="53"/>
      <c r="H587" s="53"/>
      <c r="I587" s="53"/>
      <c r="J587" s="53"/>
      <c r="K587" s="53"/>
      <c r="L587" s="53"/>
      <c r="M587" s="53"/>
      <c r="N587" s="53"/>
      <c r="O587" s="53"/>
      <c r="P587" s="53"/>
    </row>
    <row r="588" spans="2:16" ht="6" customHeight="1" x14ac:dyDescent="0.2"/>
    <row r="589" spans="2:16" s="29" customFormat="1" ht="12" customHeight="1" x14ac:dyDescent="0.2">
      <c r="B589" s="53"/>
      <c r="C589" s="53"/>
      <c r="D589" s="53" t="s">
        <v>8</v>
      </c>
      <c r="E589" s="53"/>
      <c r="F589" s="53"/>
      <c r="G589" s="53"/>
      <c r="H589" s="53"/>
      <c r="I589" s="53"/>
      <c r="J589" s="53"/>
      <c r="K589" s="53"/>
      <c r="L589" s="53"/>
      <c r="M589" s="53"/>
      <c r="N589" s="53"/>
      <c r="O589" s="53"/>
      <c r="P589" s="53"/>
    </row>
    <row r="591" spans="2:16" s="29" customFormat="1" ht="12" customHeight="1" x14ac:dyDescent="0.2">
      <c r="B591" s="159" t="s">
        <v>233</v>
      </c>
      <c r="C591" s="159"/>
      <c r="D591" s="159"/>
      <c r="E591" s="159"/>
      <c r="F591" s="159"/>
      <c r="G591" s="159"/>
      <c r="H591" s="159"/>
      <c r="I591" s="159"/>
      <c r="J591" s="159"/>
      <c r="K591" s="159"/>
      <c r="L591" s="159"/>
      <c r="M591" s="159"/>
      <c r="N591" s="159"/>
      <c r="O591" s="159"/>
      <c r="P591" s="159"/>
    </row>
    <row r="592" spans="2:16" ht="6" customHeight="1" x14ac:dyDescent="0.2"/>
    <row r="593" spans="1:16" s="29" customFormat="1" ht="25.5" customHeight="1" x14ac:dyDescent="0.2">
      <c r="B593" s="55" t="s">
        <v>86</v>
      </c>
      <c r="C593" s="275" t="s">
        <v>83</v>
      </c>
      <c r="D593" s="275"/>
      <c r="E593" s="275"/>
      <c r="F593" s="275"/>
      <c r="G593" s="275"/>
      <c r="H593" s="275"/>
      <c r="I593" s="275"/>
      <c r="J593" s="275"/>
      <c r="K593" s="275"/>
      <c r="L593" s="275"/>
      <c r="M593" s="275"/>
      <c r="N593" s="275"/>
      <c r="O593" s="275"/>
      <c r="P593" s="275"/>
    </row>
    <row r="594" spans="1:16" ht="6" customHeight="1" x14ac:dyDescent="0.2">
      <c r="B594" s="20"/>
    </row>
    <row r="595" spans="1:16" s="29" customFormat="1" ht="12" customHeight="1" x14ac:dyDescent="0.2">
      <c r="B595" s="74" t="s">
        <v>85</v>
      </c>
      <c r="C595" s="53" t="s">
        <v>84</v>
      </c>
      <c r="D595" s="53"/>
      <c r="E595" s="53"/>
      <c r="F595" s="53"/>
      <c r="G595" s="53"/>
      <c r="H595" s="53"/>
      <c r="I595" s="53"/>
      <c r="J595" s="53"/>
      <c r="K595" s="53"/>
      <c r="L595" s="53"/>
      <c r="M595" s="53"/>
      <c r="N595" s="53"/>
      <c r="O595" s="53"/>
      <c r="P595" s="53"/>
    </row>
    <row r="596" spans="1:16" ht="6" customHeight="1" x14ac:dyDescent="0.2">
      <c r="B596" s="20"/>
    </row>
    <row r="597" spans="1:16" s="29" customFormat="1" ht="12" customHeight="1" x14ac:dyDescent="0.2">
      <c r="B597" s="74" t="s">
        <v>88</v>
      </c>
      <c r="C597" s="53" t="s">
        <v>87</v>
      </c>
      <c r="D597" s="53"/>
      <c r="E597" s="53"/>
      <c r="F597" s="53"/>
      <c r="G597" s="53"/>
      <c r="H597" s="53"/>
      <c r="I597" s="53"/>
      <c r="J597" s="53"/>
      <c r="K597" s="53"/>
      <c r="L597" s="53"/>
      <c r="M597" s="53"/>
      <c r="N597" s="53"/>
      <c r="O597" s="53"/>
      <c r="P597" s="53"/>
    </row>
    <row r="599" spans="1:16" ht="12" customHeight="1" x14ac:dyDescent="0.2">
      <c r="A599" s="164" t="s">
        <v>39</v>
      </c>
      <c r="B599" s="164"/>
      <c r="C599" s="164"/>
      <c r="D599" s="164"/>
      <c r="E599" s="164"/>
      <c r="F599" s="164"/>
      <c r="G599" s="164"/>
      <c r="H599" s="164"/>
      <c r="I599" s="164"/>
      <c r="J599" s="164"/>
      <c r="K599" s="164"/>
      <c r="L599" s="164"/>
      <c r="M599" s="164"/>
      <c r="N599" s="164"/>
      <c r="O599" s="164"/>
      <c r="P599" s="164"/>
    </row>
    <row r="600" spans="1:16" ht="12" customHeight="1" x14ac:dyDescent="0.2">
      <c r="A600" s="137"/>
      <c r="B600" s="137"/>
      <c r="C600" s="137"/>
      <c r="D600" s="137"/>
      <c r="E600" s="137"/>
      <c r="F600" s="137"/>
      <c r="G600" s="137"/>
      <c r="H600" s="137"/>
      <c r="I600" s="137"/>
      <c r="J600" s="137"/>
      <c r="K600" s="137"/>
      <c r="L600" s="137"/>
      <c r="M600" s="137"/>
      <c r="N600" s="137"/>
      <c r="O600" s="137"/>
      <c r="P600" s="137"/>
    </row>
    <row r="601" spans="1:16" ht="12" customHeight="1" x14ac:dyDescent="0.2">
      <c r="B601" s="25" t="s">
        <v>86</v>
      </c>
      <c r="C601" s="14" t="s">
        <v>97</v>
      </c>
    </row>
    <row r="602" spans="1:16" ht="12" customHeight="1" x14ac:dyDescent="0.2">
      <c r="A602" s="2"/>
    </row>
    <row r="603" spans="1:16" ht="12" customHeight="1" x14ac:dyDescent="0.2">
      <c r="A603" s="29"/>
      <c r="B603" s="163" t="s">
        <v>9</v>
      </c>
      <c r="C603" s="163"/>
      <c r="D603" s="163"/>
      <c r="E603" s="163"/>
      <c r="F603" s="163"/>
      <c r="G603" s="163"/>
      <c r="H603" s="163"/>
      <c r="I603" s="163"/>
      <c r="J603" s="163"/>
      <c r="K603" s="163"/>
      <c r="L603" s="163"/>
      <c r="M603" s="163"/>
      <c r="N603" s="163"/>
      <c r="O603" s="163"/>
      <c r="P603" s="163"/>
    </row>
    <row r="604" spans="1:16" ht="12" customHeight="1" x14ac:dyDescent="0.2">
      <c r="A604" s="1"/>
    </row>
    <row r="605" spans="1:16" ht="12" customHeight="1" x14ac:dyDescent="0.2">
      <c r="A605" s="29"/>
      <c r="B605" s="163" t="s">
        <v>296</v>
      </c>
      <c r="C605" s="163"/>
      <c r="D605" s="163"/>
      <c r="E605" s="163"/>
      <c r="F605" s="163"/>
      <c r="G605" s="163"/>
      <c r="H605" s="163"/>
      <c r="I605" s="163"/>
      <c r="J605" s="163"/>
      <c r="K605" s="163"/>
      <c r="L605" s="163"/>
      <c r="M605" s="163"/>
      <c r="N605" s="163"/>
      <c r="O605" s="163"/>
      <c r="P605" s="163"/>
    </row>
    <row r="607" spans="1:16" ht="12" customHeight="1" x14ac:dyDescent="0.2">
      <c r="A607" s="29"/>
      <c r="B607" s="163" t="s">
        <v>297</v>
      </c>
      <c r="C607" s="163"/>
      <c r="D607" s="163"/>
      <c r="E607" s="163"/>
      <c r="F607" s="163"/>
      <c r="G607" s="163"/>
      <c r="H607" s="163"/>
      <c r="I607" s="163"/>
      <c r="J607" s="163"/>
      <c r="K607" s="163"/>
      <c r="L607" s="163"/>
      <c r="M607" s="163"/>
      <c r="N607" s="163"/>
      <c r="O607" s="163"/>
      <c r="P607" s="163"/>
    </row>
    <row r="609" spans="1:16" ht="41.25" customHeight="1" x14ac:dyDescent="0.2">
      <c r="B609" s="154" t="s">
        <v>621</v>
      </c>
      <c r="C609" s="154"/>
      <c r="D609" s="154"/>
      <c r="E609" s="154"/>
      <c r="F609" s="154"/>
      <c r="G609" s="154"/>
      <c r="H609" s="154"/>
      <c r="I609" s="154"/>
      <c r="J609" s="154"/>
      <c r="K609" s="154"/>
      <c r="L609" s="154"/>
      <c r="M609" s="154"/>
      <c r="N609" s="154"/>
      <c r="O609" s="154"/>
      <c r="P609" s="154"/>
    </row>
    <row r="611" spans="1:16" ht="12" customHeight="1" x14ac:dyDescent="0.2">
      <c r="B611" s="25" t="s">
        <v>98</v>
      </c>
      <c r="C611" s="14" t="s">
        <v>99</v>
      </c>
    </row>
    <row r="612" spans="1:16" ht="12" customHeight="1" x14ac:dyDescent="0.2">
      <c r="A612" s="2"/>
    </row>
    <row r="613" spans="1:16" ht="12" customHeight="1" x14ac:dyDescent="0.2">
      <c r="A613" s="29"/>
      <c r="B613" s="163" t="s">
        <v>298</v>
      </c>
      <c r="C613" s="163"/>
      <c r="D613" s="163"/>
      <c r="E613" s="163"/>
      <c r="F613" s="163"/>
      <c r="G613" s="163"/>
      <c r="H613" s="163"/>
      <c r="I613" s="163"/>
      <c r="J613" s="163"/>
      <c r="K613" s="163"/>
      <c r="L613" s="163"/>
      <c r="M613" s="163"/>
      <c r="N613" s="163"/>
      <c r="O613" s="163"/>
      <c r="P613" s="163"/>
    </row>
    <row r="615" spans="1:16" ht="51.75" customHeight="1" x14ac:dyDescent="0.2">
      <c r="B615" s="165" t="s">
        <v>553</v>
      </c>
      <c r="C615" s="165"/>
      <c r="D615" s="165"/>
      <c r="E615" s="165"/>
      <c r="F615" s="165"/>
      <c r="G615" s="165"/>
      <c r="H615" s="165"/>
      <c r="I615" s="165"/>
      <c r="J615" s="165"/>
      <c r="K615" s="165"/>
      <c r="L615" s="165"/>
      <c r="M615" s="165"/>
      <c r="N615" s="165"/>
      <c r="O615" s="165"/>
      <c r="P615" s="165"/>
    </row>
    <row r="617" spans="1:16" ht="12" customHeight="1" x14ac:dyDescent="0.2">
      <c r="B617" s="25" t="s">
        <v>100</v>
      </c>
      <c r="C617" s="14" t="s">
        <v>101</v>
      </c>
    </row>
    <row r="618" spans="1:16" ht="12" customHeight="1" x14ac:dyDescent="0.2">
      <c r="A618" s="2"/>
    </row>
    <row r="619" spans="1:16" ht="12" customHeight="1" x14ac:dyDescent="0.2">
      <c r="A619" s="29"/>
      <c r="B619" s="58" t="s">
        <v>40</v>
      </c>
      <c r="C619" s="53"/>
      <c r="D619" s="53"/>
      <c r="E619" s="53"/>
      <c r="F619" s="53"/>
      <c r="G619" s="53"/>
      <c r="H619" s="53"/>
      <c r="I619" s="53"/>
      <c r="J619" s="53"/>
      <c r="K619" s="53"/>
      <c r="L619" s="53"/>
      <c r="M619" s="53"/>
      <c r="N619" s="53"/>
      <c r="O619" s="53"/>
      <c r="P619" s="53"/>
    </row>
    <row r="620" spans="1:16" ht="12" customHeight="1" x14ac:dyDescent="0.2">
      <c r="A620" s="1"/>
    </row>
    <row r="621" spans="1:16" ht="12" customHeight="1" x14ac:dyDescent="0.2">
      <c r="A621" s="29"/>
      <c r="B621" s="53"/>
      <c r="C621" s="58" t="s">
        <v>11</v>
      </c>
      <c r="D621" s="53" t="s">
        <v>102</v>
      </c>
      <c r="E621" s="53"/>
      <c r="F621" s="53"/>
      <c r="G621" s="53"/>
      <c r="H621" s="53"/>
      <c r="I621" s="53"/>
      <c r="J621" s="53"/>
      <c r="K621" s="53"/>
      <c r="L621" s="53"/>
      <c r="M621" s="53"/>
      <c r="N621" s="53"/>
      <c r="O621" s="53"/>
      <c r="P621" s="53"/>
    </row>
    <row r="622" spans="1:16" ht="12" customHeight="1" x14ac:dyDescent="0.2">
      <c r="C622" s="1"/>
    </row>
    <row r="623" spans="1:16" ht="12" customHeight="1" x14ac:dyDescent="0.2">
      <c r="A623" s="29"/>
      <c r="B623" s="53"/>
      <c r="C623" s="58" t="s">
        <v>103</v>
      </c>
      <c r="D623" s="53" t="s">
        <v>104</v>
      </c>
      <c r="E623" s="53"/>
      <c r="F623" s="53"/>
      <c r="G623" s="53"/>
      <c r="H623" s="53"/>
      <c r="I623" s="53"/>
      <c r="J623" s="53"/>
      <c r="K623" s="53"/>
      <c r="L623" s="53"/>
      <c r="M623" s="53"/>
      <c r="N623" s="53"/>
      <c r="O623" s="53"/>
      <c r="P623" s="53"/>
    </row>
    <row r="624" spans="1:16" ht="12" customHeight="1" x14ac:dyDescent="0.2">
      <c r="B624" s="1"/>
    </row>
    <row r="625" spans="1:16" ht="12" customHeight="1" x14ac:dyDescent="0.2">
      <c r="B625" s="1"/>
    </row>
    <row r="626" spans="1:16" ht="68.25" customHeight="1" x14ac:dyDescent="0.2">
      <c r="B626" s="154" t="s">
        <v>554</v>
      </c>
      <c r="C626" s="154"/>
      <c r="D626" s="154"/>
      <c r="E626" s="154"/>
      <c r="F626" s="154"/>
      <c r="G626" s="154"/>
      <c r="H626" s="154"/>
      <c r="I626" s="154"/>
      <c r="J626" s="154"/>
      <c r="K626" s="154"/>
      <c r="L626" s="154"/>
      <c r="M626" s="154"/>
      <c r="N626" s="154"/>
      <c r="O626" s="154"/>
      <c r="P626" s="154"/>
    </row>
    <row r="627" spans="1:16" ht="12" customHeight="1" x14ac:dyDescent="0.2">
      <c r="B627" s="139"/>
      <c r="C627" s="140"/>
      <c r="D627" s="140"/>
      <c r="E627" s="140"/>
      <c r="F627" s="140"/>
      <c r="G627" s="140"/>
      <c r="H627" s="140"/>
      <c r="I627" s="140"/>
      <c r="J627" s="140"/>
      <c r="K627" s="140"/>
      <c r="L627" s="141"/>
      <c r="M627" s="141"/>
      <c r="N627" s="141"/>
      <c r="O627" s="141"/>
      <c r="P627" s="141"/>
    </row>
    <row r="628" spans="1:16" ht="55.5" customHeight="1" x14ac:dyDescent="0.2">
      <c r="B628" s="154" t="s">
        <v>555</v>
      </c>
      <c r="C628" s="154"/>
      <c r="D628" s="154"/>
      <c r="E628" s="154"/>
      <c r="F628" s="154"/>
      <c r="G628" s="154"/>
      <c r="H628" s="154"/>
      <c r="I628" s="154"/>
      <c r="J628" s="154"/>
      <c r="K628" s="154"/>
      <c r="L628" s="154"/>
      <c r="M628" s="154"/>
      <c r="N628" s="154"/>
      <c r="O628" s="154"/>
      <c r="P628" s="154"/>
    </row>
    <row r="629" spans="1:16" ht="12" customHeight="1" x14ac:dyDescent="0.2">
      <c r="B629" s="139"/>
      <c r="C629" s="140"/>
      <c r="D629" s="140"/>
      <c r="E629" s="140"/>
      <c r="F629" s="140"/>
      <c r="G629" s="140"/>
      <c r="H629" s="140"/>
      <c r="I629" s="140"/>
      <c r="J629" s="140"/>
      <c r="K629" s="140"/>
      <c r="L629" s="141"/>
      <c r="M629" s="141"/>
      <c r="N629" s="141"/>
      <c r="O629" s="141"/>
      <c r="P629" s="141"/>
    </row>
    <row r="630" spans="1:16" ht="93" customHeight="1" x14ac:dyDescent="0.2">
      <c r="B630" s="154" t="s">
        <v>556</v>
      </c>
      <c r="C630" s="154"/>
      <c r="D630" s="154"/>
      <c r="E630" s="154"/>
      <c r="F630" s="154"/>
      <c r="G630" s="154"/>
      <c r="H630" s="154"/>
      <c r="I630" s="154"/>
      <c r="J630" s="154"/>
      <c r="K630" s="154"/>
      <c r="L630" s="154"/>
      <c r="M630" s="154"/>
      <c r="N630" s="154"/>
      <c r="O630" s="154"/>
      <c r="P630" s="154"/>
    </row>
    <row r="631" spans="1:16" ht="12" customHeight="1" x14ac:dyDescent="0.2">
      <c r="B631" s="139"/>
      <c r="C631" s="140"/>
      <c r="D631" s="140"/>
      <c r="E631" s="140"/>
      <c r="F631" s="140"/>
      <c r="G631" s="140"/>
      <c r="H631" s="140"/>
      <c r="I631" s="140"/>
      <c r="J631" s="140"/>
      <c r="K631" s="140"/>
      <c r="L631" s="141"/>
      <c r="M631" s="141"/>
      <c r="N631" s="141"/>
      <c r="O631" s="141"/>
      <c r="P631" s="141"/>
    </row>
    <row r="632" spans="1:16" ht="42.75" customHeight="1" x14ac:dyDescent="0.2">
      <c r="B632" s="154" t="s">
        <v>557</v>
      </c>
      <c r="C632" s="154"/>
      <c r="D632" s="154"/>
      <c r="E632" s="154"/>
      <c r="F632" s="154"/>
      <c r="G632" s="154"/>
      <c r="H632" s="154"/>
      <c r="I632" s="154"/>
      <c r="J632" s="154"/>
      <c r="K632" s="154"/>
      <c r="L632" s="154"/>
      <c r="M632" s="154"/>
      <c r="N632" s="154"/>
      <c r="O632" s="154"/>
      <c r="P632" s="154"/>
    </row>
    <row r="633" spans="1:16" ht="12" customHeight="1" x14ac:dyDescent="0.2">
      <c r="B633" s="139"/>
      <c r="C633" s="140"/>
      <c r="D633" s="140"/>
      <c r="E633" s="140"/>
      <c r="F633" s="140"/>
      <c r="G633" s="140"/>
      <c r="H633" s="140"/>
      <c r="I633" s="140"/>
      <c r="J633" s="140"/>
      <c r="K633" s="140"/>
      <c r="L633" s="141"/>
      <c r="M633" s="141"/>
      <c r="N633" s="141"/>
      <c r="O633" s="141"/>
      <c r="P633" s="141"/>
    </row>
    <row r="634" spans="1:16" ht="57.75" customHeight="1" x14ac:dyDescent="0.2">
      <c r="B634" s="154" t="s">
        <v>558</v>
      </c>
      <c r="C634" s="154"/>
      <c r="D634" s="154"/>
      <c r="E634" s="154"/>
      <c r="F634" s="154"/>
      <c r="G634" s="154"/>
      <c r="H634" s="154"/>
      <c r="I634" s="154"/>
      <c r="J634" s="154"/>
      <c r="K634" s="154"/>
      <c r="L634" s="154"/>
      <c r="M634" s="154"/>
      <c r="N634" s="154"/>
      <c r="O634" s="154"/>
      <c r="P634" s="154"/>
    </row>
    <row r="635" spans="1:16" ht="12" customHeight="1" x14ac:dyDescent="0.2">
      <c r="B635" s="139"/>
      <c r="C635" s="140"/>
      <c r="D635" s="140"/>
      <c r="E635" s="140"/>
      <c r="F635" s="140"/>
      <c r="G635" s="140"/>
      <c r="H635" s="140"/>
      <c r="I635" s="140"/>
      <c r="J635" s="140"/>
      <c r="K635" s="140"/>
      <c r="L635" s="141"/>
      <c r="M635" s="141"/>
      <c r="N635" s="141"/>
      <c r="O635" s="141"/>
      <c r="P635" s="141"/>
    </row>
    <row r="636" spans="1:16" ht="30" customHeight="1" x14ac:dyDescent="0.2">
      <c r="B636" s="154" t="s">
        <v>559</v>
      </c>
      <c r="C636" s="154"/>
      <c r="D636" s="154"/>
      <c r="E636" s="154"/>
      <c r="F636" s="154"/>
      <c r="G636" s="154"/>
      <c r="H636" s="154"/>
      <c r="I636" s="154"/>
      <c r="J636" s="154"/>
      <c r="K636" s="154"/>
      <c r="L636" s="154"/>
      <c r="M636" s="154"/>
      <c r="N636" s="154"/>
      <c r="O636" s="154"/>
      <c r="P636" s="154"/>
    </row>
    <row r="637" spans="1:16" ht="12" customHeight="1" x14ac:dyDescent="0.2">
      <c r="B637" s="1"/>
    </row>
    <row r="638" spans="1:16" ht="12" customHeight="1" x14ac:dyDescent="0.2">
      <c r="B638" s="1"/>
    </row>
    <row r="639" spans="1:16" ht="12" customHeight="1" x14ac:dyDescent="0.2">
      <c r="B639" s="25" t="s">
        <v>105</v>
      </c>
      <c r="C639" s="14" t="s">
        <v>106</v>
      </c>
    </row>
    <row r="640" spans="1:16" ht="12" customHeight="1" x14ac:dyDescent="0.2">
      <c r="A640" s="2"/>
    </row>
    <row r="641" spans="1:16" ht="12" customHeight="1" x14ac:dyDescent="0.2">
      <c r="A641" s="29"/>
      <c r="B641" s="58" t="s">
        <v>40</v>
      </c>
      <c r="C641" s="53"/>
      <c r="D641" s="53"/>
      <c r="E641" s="53"/>
      <c r="F641" s="53"/>
      <c r="G641" s="53"/>
      <c r="H641" s="53"/>
      <c r="I641" s="53"/>
      <c r="J641" s="53"/>
      <c r="K641" s="53"/>
      <c r="L641" s="53"/>
      <c r="M641" s="53"/>
      <c r="N641" s="53"/>
      <c r="O641" s="53"/>
      <c r="P641" s="53"/>
    </row>
    <row r="642" spans="1:16" ht="12" customHeight="1" x14ac:dyDescent="0.2">
      <c r="A642" s="1"/>
    </row>
    <row r="643" spans="1:16" ht="12" customHeight="1" x14ac:dyDescent="0.2">
      <c r="A643" s="29"/>
      <c r="B643" s="53"/>
      <c r="C643" s="58" t="s">
        <v>11</v>
      </c>
      <c r="D643" s="53" t="s">
        <v>107</v>
      </c>
      <c r="E643" s="53"/>
      <c r="F643" s="53"/>
      <c r="G643" s="53"/>
      <c r="H643" s="53"/>
      <c r="I643" s="53"/>
      <c r="J643" s="53"/>
      <c r="K643" s="53"/>
      <c r="L643" s="53"/>
      <c r="M643" s="53"/>
      <c r="N643" s="53"/>
      <c r="O643" s="53"/>
      <c r="P643" s="53"/>
    </row>
    <row r="644" spans="1:16" ht="12" customHeight="1" x14ac:dyDescent="0.2">
      <c r="C644" s="1"/>
    </row>
    <row r="645" spans="1:16" ht="12" customHeight="1" x14ac:dyDescent="0.2">
      <c r="A645" s="29"/>
      <c r="B645" s="53"/>
      <c r="C645" s="58" t="s">
        <v>103</v>
      </c>
      <c r="D645" s="53" t="s">
        <v>108</v>
      </c>
      <c r="E645" s="53"/>
      <c r="F645" s="53"/>
      <c r="G645" s="53"/>
      <c r="H645" s="53"/>
      <c r="I645" s="53"/>
      <c r="J645" s="53"/>
      <c r="K645" s="53"/>
      <c r="L645" s="53"/>
      <c r="M645" s="53"/>
      <c r="N645" s="53"/>
      <c r="O645" s="53"/>
      <c r="P645" s="53"/>
    </row>
    <row r="646" spans="1:16" ht="12" customHeight="1" x14ac:dyDescent="0.2">
      <c r="C646" s="1"/>
    </row>
    <row r="647" spans="1:16" ht="12" customHeight="1" x14ac:dyDescent="0.2">
      <c r="A647" s="29"/>
      <c r="B647" s="53"/>
      <c r="C647" s="58" t="s">
        <v>109</v>
      </c>
      <c r="D647" s="53" t="s">
        <v>110</v>
      </c>
      <c r="E647" s="53"/>
      <c r="F647" s="53"/>
      <c r="G647" s="53"/>
      <c r="H647" s="53"/>
      <c r="I647" s="53"/>
      <c r="J647" s="53"/>
      <c r="K647" s="53"/>
      <c r="L647" s="53"/>
      <c r="M647" s="53"/>
      <c r="N647" s="53"/>
      <c r="O647" s="53"/>
      <c r="P647" s="53"/>
    </row>
    <row r="648" spans="1:16" ht="12" customHeight="1" x14ac:dyDescent="0.2">
      <c r="C648" s="1"/>
    </row>
    <row r="649" spans="1:16" ht="12" customHeight="1" x14ac:dyDescent="0.2">
      <c r="A649" s="29"/>
      <c r="B649" s="53"/>
      <c r="C649" s="58" t="s">
        <v>111</v>
      </c>
      <c r="D649" s="53" t="s">
        <v>112</v>
      </c>
      <c r="E649" s="53"/>
      <c r="F649" s="53"/>
      <c r="G649" s="53"/>
      <c r="H649" s="53"/>
      <c r="I649" s="53"/>
      <c r="J649" s="53"/>
      <c r="K649" s="53"/>
      <c r="L649" s="53"/>
      <c r="M649" s="53"/>
      <c r="N649" s="53"/>
      <c r="O649" s="53"/>
      <c r="P649" s="53"/>
    </row>
    <row r="650" spans="1:16" ht="12" customHeight="1" x14ac:dyDescent="0.2">
      <c r="C650" s="1"/>
    </row>
    <row r="651" spans="1:16" ht="12" customHeight="1" x14ac:dyDescent="0.2">
      <c r="A651" s="29"/>
      <c r="B651" s="53"/>
      <c r="C651" s="58" t="s">
        <v>113</v>
      </c>
      <c r="D651" s="53" t="s">
        <v>114</v>
      </c>
      <c r="E651" s="53"/>
      <c r="F651" s="53"/>
      <c r="G651" s="53"/>
      <c r="H651" s="53"/>
      <c r="I651" s="53"/>
      <c r="J651" s="53"/>
      <c r="K651" s="53"/>
      <c r="L651" s="53"/>
      <c r="M651" s="53"/>
      <c r="N651" s="53"/>
      <c r="O651" s="53"/>
      <c r="P651" s="53"/>
    </row>
    <row r="653" spans="1:16" ht="12" customHeight="1" x14ac:dyDescent="0.2">
      <c r="A653" s="29"/>
      <c r="B653" s="53"/>
      <c r="C653" s="58" t="s">
        <v>115</v>
      </c>
      <c r="D653" s="53" t="s">
        <v>116</v>
      </c>
      <c r="E653" s="53"/>
      <c r="F653" s="53"/>
      <c r="G653" s="53"/>
      <c r="H653" s="53"/>
      <c r="I653" s="53"/>
      <c r="J653" s="53"/>
      <c r="K653" s="53"/>
      <c r="L653" s="53"/>
      <c r="M653" s="53"/>
      <c r="N653" s="53"/>
      <c r="O653" s="53"/>
      <c r="P653" s="53"/>
    </row>
    <row r="654" spans="1:16" ht="12" customHeight="1" x14ac:dyDescent="0.2">
      <c r="C654" s="1"/>
    </row>
    <row r="655" spans="1:16" ht="12" customHeight="1" x14ac:dyDescent="0.2">
      <c r="A655" s="29"/>
      <c r="B655" s="53"/>
      <c r="C655" s="58" t="s">
        <v>117</v>
      </c>
      <c r="D655" s="53" t="s">
        <v>118</v>
      </c>
      <c r="E655" s="53"/>
      <c r="F655" s="53"/>
      <c r="G655" s="53"/>
      <c r="H655" s="53"/>
      <c r="I655" s="53"/>
      <c r="J655" s="53"/>
      <c r="K655" s="53"/>
      <c r="L655" s="53"/>
      <c r="M655" s="53"/>
      <c r="N655" s="53"/>
      <c r="O655" s="53"/>
      <c r="P655" s="53"/>
    </row>
    <row r="656" spans="1:16" ht="12" customHeight="1" x14ac:dyDescent="0.2">
      <c r="B656" s="1"/>
    </row>
    <row r="657" spans="2:16" ht="12" customHeight="1" x14ac:dyDescent="0.2">
      <c r="B657" s="1"/>
    </row>
    <row r="658" spans="2:16" ht="47.25" customHeight="1" x14ac:dyDescent="0.2">
      <c r="B658" s="154" t="s">
        <v>560</v>
      </c>
      <c r="C658" s="154"/>
      <c r="D658" s="154"/>
      <c r="E658" s="154"/>
      <c r="F658" s="154"/>
      <c r="G658" s="154"/>
      <c r="H658" s="154"/>
      <c r="I658" s="154"/>
      <c r="J658" s="154"/>
      <c r="K658" s="154"/>
      <c r="L658" s="154"/>
      <c r="M658" s="154"/>
      <c r="N658" s="154"/>
      <c r="O658" s="154"/>
      <c r="P658" s="154"/>
    </row>
    <row r="659" spans="2:16" ht="12" customHeight="1" x14ac:dyDescent="0.2">
      <c r="B659" s="142"/>
      <c r="C659" s="141"/>
      <c r="D659" s="141"/>
      <c r="E659" s="141"/>
      <c r="F659" s="141"/>
      <c r="G659" s="141"/>
      <c r="H659" s="141"/>
      <c r="I659" s="141"/>
      <c r="J659" s="141"/>
      <c r="K659" s="141"/>
      <c r="L659" s="141"/>
      <c r="M659" s="141"/>
      <c r="N659" s="141"/>
      <c r="O659" s="141"/>
      <c r="P659" s="141"/>
    </row>
    <row r="660" spans="2:16" ht="12" customHeight="1" x14ac:dyDescent="0.2">
      <c r="B660" s="158" t="s">
        <v>561</v>
      </c>
      <c r="C660" s="158"/>
      <c r="D660" s="158"/>
      <c r="E660" s="158"/>
      <c r="F660" s="158"/>
      <c r="G660" s="158"/>
      <c r="H660" s="158"/>
      <c r="I660" s="158"/>
      <c r="J660" s="158"/>
      <c r="K660" s="158"/>
      <c r="L660" s="141"/>
      <c r="M660" s="141"/>
      <c r="N660" s="141"/>
      <c r="O660" s="141"/>
      <c r="P660" s="141"/>
    </row>
    <row r="661" spans="2:16" ht="12" customHeight="1" x14ac:dyDescent="0.2">
      <c r="B661" s="139"/>
      <c r="C661" s="140"/>
      <c r="D661" s="140"/>
      <c r="E661" s="140"/>
      <c r="F661" s="140"/>
      <c r="G661" s="140"/>
      <c r="H661" s="140"/>
      <c r="I661" s="140"/>
      <c r="J661" s="140"/>
      <c r="K661" s="140"/>
      <c r="L661" s="141"/>
      <c r="M661" s="141"/>
      <c r="N661" s="141"/>
      <c r="O661" s="141"/>
      <c r="P661" s="141"/>
    </row>
    <row r="662" spans="2:16" ht="12" customHeight="1" x14ac:dyDescent="0.2">
      <c r="B662" s="154" t="s">
        <v>562</v>
      </c>
      <c r="C662" s="154"/>
      <c r="D662" s="154"/>
      <c r="E662" s="154"/>
      <c r="F662" s="154"/>
      <c r="G662" s="154"/>
      <c r="H662" s="154"/>
      <c r="I662" s="154"/>
      <c r="J662" s="154"/>
      <c r="K662" s="154"/>
      <c r="L662" s="154"/>
      <c r="M662" s="154"/>
      <c r="N662" s="154"/>
      <c r="O662" s="154"/>
      <c r="P662" s="154"/>
    </row>
    <row r="663" spans="2:16" ht="12" customHeight="1" x14ac:dyDescent="0.2">
      <c r="B663" s="139"/>
      <c r="C663" s="140"/>
      <c r="D663" s="140"/>
      <c r="E663" s="140"/>
      <c r="F663" s="140"/>
      <c r="G663" s="140"/>
      <c r="H663" s="140"/>
      <c r="I663" s="140"/>
      <c r="J663" s="140"/>
      <c r="K663" s="140"/>
      <c r="L663" s="141"/>
      <c r="M663" s="141"/>
      <c r="N663" s="141"/>
      <c r="O663" s="141"/>
      <c r="P663" s="141"/>
    </row>
    <row r="664" spans="2:16" ht="34.5" customHeight="1" x14ac:dyDescent="0.2">
      <c r="B664" s="154" t="s">
        <v>563</v>
      </c>
      <c r="C664" s="154"/>
      <c r="D664" s="154"/>
      <c r="E664" s="154"/>
      <c r="F664" s="154"/>
      <c r="G664" s="154"/>
      <c r="H664" s="154"/>
      <c r="I664" s="154"/>
      <c r="J664" s="154"/>
      <c r="K664" s="154"/>
      <c r="L664" s="154"/>
      <c r="M664" s="154"/>
      <c r="N664" s="154"/>
      <c r="O664" s="154"/>
      <c r="P664" s="154"/>
    </row>
    <row r="665" spans="2:16" ht="12" customHeight="1" x14ac:dyDescent="0.2">
      <c r="B665" s="139"/>
      <c r="C665" s="140"/>
      <c r="D665" s="140"/>
      <c r="E665" s="140"/>
      <c r="F665" s="140"/>
      <c r="G665" s="140"/>
      <c r="H665" s="140"/>
      <c r="I665" s="140"/>
      <c r="J665" s="140"/>
      <c r="K665" s="140"/>
      <c r="L665" s="141"/>
      <c r="M665" s="141"/>
      <c r="N665" s="141"/>
      <c r="O665" s="141"/>
      <c r="P665" s="141"/>
    </row>
    <row r="666" spans="2:16" ht="45" customHeight="1" x14ac:dyDescent="0.2">
      <c r="B666" s="154" t="s">
        <v>564</v>
      </c>
      <c r="C666" s="154"/>
      <c r="D666" s="154"/>
      <c r="E666" s="154"/>
      <c r="F666" s="154"/>
      <c r="G666" s="154"/>
      <c r="H666" s="154"/>
      <c r="I666" s="154"/>
      <c r="J666" s="154"/>
      <c r="K666" s="154"/>
      <c r="L666" s="154"/>
      <c r="M666" s="154"/>
      <c r="N666" s="154"/>
      <c r="O666" s="154"/>
      <c r="P666" s="154"/>
    </row>
    <row r="667" spans="2:16" ht="12" customHeight="1" x14ac:dyDescent="0.2">
      <c r="B667" s="139"/>
      <c r="C667" s="140"/>
      <c r="D667" s="140"/>
      <c r="E667" s="140"/>
      <c r="F667" s="140"/>
      <c r="G667" s="140"/>
      <c r="H667" s="140"/>
      <c r="I667" s="140"/>
      <c r="J667" s="140"/>
      <c r="K667" s="140"/>
      <c r="L667" s="141"/>
      <c r="M667" s="141"/>
      <c r="N667" s="141"/>
      <c r="O667" s="141"/>
      <c r="P667" s="141"/>
    </row>
    <row r="668" spans="2:16" ht="30.75" customHeight="1" x14ac:dyDescent="0.2">
      <c r="B668" s="154" t="s">
        <v>565</v>
      </c>
      <c r="C668" s="154"/>
      <c r="D668" s="154"/>
      <c r="E668" s="154"/>
      <c r="F668" s="154"/>
      <c r="G668" s="154"/>
      <c r="H668" s="154"/>
      <c r="I668" s="154"/>
      <c r="J668" s="154"/>
      <c r="K668" s="154"/>
      <c r="L668" s="154"/>
      <c r="M668" s="154"/>
      <c r="N668" s="154"/>
      <c r="O668" s="154"/>
      <c r="P668" s="154"/>
    </row>
    <row r="669" spans="2:16" ht="12" customHeight="1" x14ac:dyDescent="0.2">
      <c r="B669" s="139"/>
      <c r="C669" s="140"/>
      <c r="D669" s="140"/>
      <c r="E669" s="140"/>
      <c r="F669" s="140"/>
      <c r="G669" s="140"/>
      <c r="H669" s="140"/>
      <c r="I669" s="140"/>
      <c r="J669" s="140"/>
      <c r="K669" s="140"/>
      <c r="L669" s="141"/>
      <c r="M669" s="141"/>
      <c r="N669" s="141"/>
      <c r="O669" s="141"/>
      <c r="P669" s="141"/>
    </row>
    <row r="670" spans="2:16" ht="30.75" customHeight="1" x14ac:dyDescent="0.2">
      <c r="B670" s="154" t="s">
        <v>566</v>
      </c>
      <c r="C670" s="154"/>
      <c r="D670" s="154"/>
      <c r="E670" s="154"/>
      <c r="F670" s="154"/>
      <c r="G670" s="154"/>
      <c r="H670" s="154"/>
      <c r="I670" s="154"/>
      <c r="J670" s="154"/>
      <c r="K670" s="154"/>
      <c r="L670" s="154"/>
      <c r="M670" s="154"/>
      <c r="N670" s="154"/>
      <c r="O670" s="154"/>
      <c r="P670" s="154"/>
    </row>
    <row r="671" spans="2:16" ht="12" customHeight="1" x14ac:dyDescent="0.2">
      <c r="B671" s="139"/>
      <c r="C671" s="140"/>
      <c r="D671" s="140"/>
      <c r="E671" s="140"/>
      <c r="F671" s="140"/>
      <c r="G671" s="140"/>
      <c r="H671" s="140"/>
      <c r="I671" s="140"/>
      <c r="J671" s="140"/>
      <c r="K671" s="140"/>
      <c r="L671" s="141"/>
      <c r="M671" s="141"/>
      <c r="N671" s="141"/>
      <c r="O671" s="141"/>
      <c r="P671" s="141"/>
    </row>
    <row r="672" spans="2:16" ht="12" customHeight="1" x14ac:dyDescent="0.2">
      <c r="B672" s="154" t="s">
        <v>567</v>
      </c>
      <c r="C672" s="154"/>
      <c r="D672" s="154"/>
      <c r="E672" s="154"/>
      <c r="F672" s="154"/>
      <c r="G672" s="154"/>
      <c r="H672" s="154"/>
      <c r="I672" s="154"/>
      <c r="J672" s="154"/>
      <c r="K672" s="154"/>
      <c r="L672" s="154"/>
      <c r="M672" s="154"/>
      <c r="N672" s="154"/>
      <c r="O672" s="154"/>
      <c r="P672" s="154"/>
    </row>
    <row r="673" spans="2:16" ht="12" customHeight="1" x14ac:dyDescent="0.2">
      <c r="B673" s="139"/>
      <c r="C673" s="140"/>
      <c r="D673" s="140"/>
      <c r="E673" s="140"/>
      <c r="F673" s="140"/>
      <c r="G673" s="140"/>
      <c r="H673" s="140"/>
      <c r="I673" s="140"/>
      <c r="J673" s="140"/>
      <c r="K673" s="140"/>
      <c r="L673" s="141"/>
      <c r="M673" s="141"/>
      <c r="N673" s="141"/>
      <c r="O673" s="141"/>
      <c r="P673" s="141"/>
    </row>
    <row r="674" spans="2:16" ht="12" customHeight="1" x14ac:dyDescent="0.2">
      <c r="B674" s="154" t="s">
        <v>568</v>
      </c>
      <c r="C674" s="154"/>
      <c r="D674" s="154"/>
      <c r="E674" s="154"/>
      <c r="F674" s="154"/>
      <c r="G674" s="154"/>
      <c r="H674" s="154"/>
      <c r="I674" s="154"/>
      <c r="J674" s="154"/>
      <c r="K674" s="154"/>
      <c r="L674" s="154"/>
      <c r="M674" s="154"/>
      <c r="N674" s="154"/>
      <c r="O674" s="154"/>
      <c r="P674" s="154"/>
    </row>
    <row r="675" spans="2:16" ht="12" customHeight="1" x14ac:dyDescent="0.2">
      <c r="B675" s="139"/>
      <c r="C675" s="140"/>
      <c r="D675" s="140"/>
      <c r="E675" s="140"/>
      <c r="F675" s="140"/>
      <c r="G675" s="140"/>
      <c r="H675" s="140"/>
      <c r="I675" s="140"/>
      <c r="J675" s="140"/>
      <c r="K675" s="140"/>
      <c r="L675" s="141"/>
      <c r="M675" s="141"/>
      <c r="N675" s="141"/>
      <c r="O675" s="141"/>
      <c r="P675" s="141"/>
    </row>
    <row r="676" spans="2:16" ht="33" customHeight="1" x14ac:dyDescent="0.2">
      <c r="B676" s="154" t="s">
        <v>569</v>
      </c>
      <c r="C676" s="154"/>
      <c r="D676" s="154"/>
      <c r="E676" s="154"/>
      <c r="F676" s="154"/>
      <c r="G676" s="154"/>
      <c r="H676" s="154"/>
      <c r="I676" s="154"/>
      <c r="J676" s="154"/>
      <c r="K676" s="154"/>
      <c r="L676" s="154"/>
      <c r="M676" s="154"/>
      <c r="N676" s="154"/>
      <c r="O676" s="154"/>
      <c r="P676" s="154"/>
    </row>
    <row r="677" spans="2:16" ht="12" customHeight="1" x14ac:dyDescent="0.2">
      <c r="B677" s="139"/>
      <c r="C677" s="140"/>
      <c r="D677" s="140"/>
      <c r="E677" s="140"/>
      <c r="F677" s="140"/>
      <c r="G677" s="140"/>
      <c r="H677" s="140"/>
      <c r="I677" s="140"/>
      <c r="J677" s="140"/>
      <c r="K677" s="140"/>
      <c r="L677" s="141"/>
      <c r="M677" s="141"/>
      <c r="N677" s="141"/>
      <c r="O677" s="141"/>
      <c r="P677" s="141"/>
    </row>
    <row r="678" spans="2:16" ht="12" customHeight="1" x14ac:dyDescent="0.2">
      <c r="B678" s="154" t="s">
        <v>570</v>
      </c>
      <c r="C678" s="154"/>
      <c r="D678" s="154"/>
      <c r="E678" s="154"/>
      <c r="F678" s="154"/>
      <c r="G678" s="154"/>
      <c r="H678" s="154"/>
      <c r="I678" s="154"/>
      <c r="J678" s="154"/>
      <c r="K678" s="154"/>
      <c r="L678" s="154"/>
      <c r="M678" s="154"/>
      <c r="N678" s="154"/>
      <c r="O678" s="154"/>
      <c r="P678" s="154"/>
    </row>
    <row r="679" spans="2:16" ht="12" customHeight="1" x14ac:dyDescent="0.2">
      <c r="B679" s="139"/>
      <c r="C679" s="140"/>
      <c r="D679" s="140"/>
      <c r="E679" s="140"/>
      <c r="F679" s="140"/>
      <c r="G679" s="140"/>
      <c r="H679" s="140"/>
      <c r="I679" s="140"/>
      <c r="J679" s="140"/>
      <c r="K679" s="140"/>
      <c r="L679" s="141"/>
      <c r="M679" s="141"/>
      <c r="N679" s="141"/>
      <c r="O679" s="141"/>
      <c r="P679" s="141"/>
    </row>
    <row r="680" spans="2:16" ht="12" customHeight="1" x14ac:dyDescent="0.2">
      <c r="B680" s="154" t="s">
        <v>571</v>
      </c>
      <c r="C680" s="154"/>
      <c r="D680" s="154"/>
      <c r="E680" s="154"/>
      <c r="F680" s="154"/>
      <c r="G680" s="154"/>
      <c r="H680" s="154"/>
      <c r="I680" s="154"/>
      <c r="J680" s="154"/>
      <c r="K680" s="154"/>
      <c r="L680" s="154"/>
      <c r="M680" s="154"/>
      <c r="N680" s="154"/>
      <c r="O680" s="154"/>
      <c r="P680" s="154"/>
    </row>
    <row r="681" spans="2:16" ht="12" customHeight="1" x14ac:dyDescent="0.2">
      <c r="B681" s="139"/>
      <c r="C681" s="140"/>
      <c r="D681" s="140"/>
      <c r="E681" s="140"/>
      <c r="F681" s="140"/>
      <c r="G681" s="140"/>
      <c r="H681" s="140"/>
      <c r="I681" s="140"/>
      <c r="J681" s="140"/>
      <c r="K681" s="140"/>
      <c r="L681" s="141"/>
      <c r="M681" s="141"/>
      <c r="N681" s="141"/>
      <c r="O681" s="141"/>
      <c r="P681" s="141"/>
    </row>
    <row r="682" spans="2:16" ht="30.75" customHeight="1" x14ac:dyDescent="0.2">
      <c r="B682" s="154" t="s">
        <v>572</v>
      </c>
      <c r="C682" s="154"/>
      <c r="D682" s="154"/>
      <c r="E682" s="154"/>
      <c r="F682" s="154"/>
      <c r="G682" s="154"/>
      <c r="H682" s="154"/>
      <c r="I682" s="154"/>
      <c r="J682" s="154"/>
      <c r="K682" s="154"/>
      <c r="L682" s="154"/>
      <c r="M682" s="154"/>
      <c r="N682" s="154"/>
      <c r="O682" s="154"/>
      <c r="P682" s="154"/>
    </row>
    <row r="683" spans="2:16" ht="12" customHeight="1" x14ac:dyDescent="0.2">
      <c r="B683" s="139"/>
      <c r="C683" s="140"/>
      <c r="D683" s="140"/>
      <c r="E683" s="140"/>
      <c r="F683" s="140"/>
      <c r="G683" s="140"/>
      <c r="H683" s="140"/>
      <c r="I683" s="140"/>
      <c r="J683" s="140"/>
      <c r="K683" s="140"/>
      <c r="L683" s="141"/>
      <c r="M683" s="141"/>
      <c r="N683" s="141"/>
      <c r="O683" s="141"/>
      <c r="P683" s="141"/>
    </row>
    <row r="684" spans="2:16" ht="12" customHeight="1" x14ac:dyDescent="0.2">
      <c r="B684" s="154" t="s">
        <v>573</v>
      </c>
      <c r="C684" s="154"/>
      <c r="D684" s="154"/>
      <c r="E684" s="154"/>
      <c r="F684" s="154"/>
      <c r="G684" s="154"/>
      <c r="H684" s="154"/>
      <c r="I684" s="154"/>
      <c r="J684" s="154"/>
      <c r="K684" s="154"/>
      <c r="L684" s="154"/>
      <c r="M684" s="154"/>
      <c r="N684" s="154"/>
      <c r="O684" s="154"/>
      <c r="P684" s="154"/>
    </row>
    <row r="685" spans="2:16" ht="12" customHeight="1" x14ac:dyDescent="0.2">
      <c r="B685" s="139"/>
      <c r="C685" s="140"/>
      <c r="D685" s="140"/>
      <c r="E685" s="140"/>
      <c r="F685" s="140"/>
      <c r="G685" s="140"/>
      <c r="H685" s="140"/>
      <c r="I685" s="140"/>
      <c r="J685" s="140"/>
      <c r="K685" s="140"/>
      <c r="L685" s="141"/>
      <c r="M685" s="141"/>
      <c r="N685" s="141"/>
      <c r="O685" s="141"/>
      <c r="P685" s="141"/>
    </row>
    <row r="686" spans="2:16" ht="45.75" customHeight="1" x14ac:dyDescent="0.2">
      <c r="B686" s="154" t="s">
        <v>574</v>
      </c>
      <c r="C686" s="154"/>
      <c r="D686" s="154"/>
      <c r="E686" s="154"/>
      <c r="F686" s="154"/>
      <c r="G686" s="154"/>
      <c r="H686" s="154"/>
      <c r="I686" s="154"/>
      <c r="J686" s="154"/>
      <c r="K686" s="154"/>
      <c r="L686" s="154"/>
      <c r="M686" s="154"/>
      <c r="N686" s="154"/>
      <c r="O686" s="154"/>
      <c r="P686" s="154"/>
    </row>
    <row r="687" spans="2:16" ht="12" customHeight="1" x14ac:dyDescent="0.2">
      <c r="B687" s="139"/>
      <c r="C687" s="140"/>
      <c r="D687" s="140"/>
      <c r="E687" s="140"/>
      <c r="F687" s="140"/>
      <c r="G687" s="140"/>
      <c r="H687" s="140"/>
      <c r="I687" s="140"/>
      <c r="J687" s="140"/>
      <c r="K687" s="140"/>
      <c r="L687" s="141"/>
      <c r="M687" s="141"/>
      <c r="N687" s="141"/>
      <c r="O687" s="141"/>
      <c r="P687" s="141"/>
    </row>
    <row r="688" spans="2:16" ht="30.75" customHeight="1" x14ac:dyDescent="0.2">
      <c r="B688" s="154" t="s">
        <v>575</v>
      </c>
      <c r="C688" s="154"/>
      <c r="D688" s="154"/>
      <c r="E688" s="154"/>
      <c r="F688" s="154"/>
      <c r="G688" s="154"/>
      <c r="H688" s="154"/>
      <c r="I688" s="154"/>
      <c r="J688" s="154"/>
      <c r="K688" s="154"/>
      <c r="L688" s="154"/>
      <c r="M688" s="154"/>
      <c r="N688" s="154"/>
      <c r="O688" s="154"/>
      <c r="P688" s="154"/>
    </row>
    <row r="689" spans="2:16" ht="12" customHeight="1" x14ac:dyDescent="0.2">
      <c r="B689" s="139"/>
      <c r="C689" s="140"/>
      <c r="D689" s="140"/>
      <c r="E689" s="140"/>
      <c r="F689" s="140"/>
      <c r="G689" s="140"/>
      <c r="H689" s="140"/>
      <c r="I689" s="140"/>
      <c r="J689" s="140"/>
      <c r="K689" s="140"/>
      <c r="L689" s="141"/>
      <c r="M689" s="141"/>
      <c r="N689" s="141"/>
      <c r="O689" s="141"/>
      <c r="P689" s="141"/>
    </row>
    <row r="690" spans="2:16" ht="48" customHeight="1" x14ac:dyDescent="0.2">
      <c r="B690" s="154" t="s">
        <v>576</v>
      </c>
      <c r="C690" s="154"/>
      <c r="D690" s="154"/>
      <c r="E690" s="154"/>
      <c r="F690" s="154"/>
      <c r="G690" s="154"/>
      <c r="H690" s="154"/>
      <c r="I690" s="154"/>
      <c r="J690" s="154"/>
      <c r="K690" s="154"/>
      <c r="L690" s="154"/>
      <c r="M690" s="154"/>
      <c r="N690" s="154"/>
      <c r="O690" s="154"/>
      <c r="P690" s="154"/>
    </row>
    <row r="691" spans="2:16" ht="12" customHeight="1" x14ac:dyDescent="0.2">
      <c r="B691" s="139"/>
      <c r="C691" s="140"/>
      <c r="D691" s="140"/>
      <c r="E691" s="140"/>
      <c r="F691" s="140"/>
      <c r="G691" s="140"/>
      <c r="H691" s="140"/>
      <c r="I691" s="140"/>
      <c r="J691" s="140"/>
      <c r="K691" s="140"/>
      <c r="L691" s="141"/>
      <c r="M691" s="141"/>
      <c r="N691" s="141"/>
      <c r="O691" s="141"/>
      <c r="P691" s="141"/>
    </row>
    <row r="692" spans="2:16" ht="40.5" customHeight="1" x14ac:dyDescent="0.2">
      <c r="B692" s="154" t="s">
        <v>577</v>
      </c>
      <c r="C692" s="154"/>
      <c r="D692" s="154"/>
      <c r="E692" s="154"/>
      <c r="F692" s="154"/>
      <c r="G692" s="154"/>
      <c r="H692" s="154"/>
      <c r="I692" s="154"/>
      <c r="J692" s="154"/>
      <c r="K692" s="154"/>
      <c r="L692" s="154"/>
      <c r="M692" s="154"/>
      <c r="N692" s="154"/>
      <c r="O692" s="154"/>
      <c r="P692" s="154"/>
    </row>
    <row r="693" spans="2:16" ht="12" customHeight="1" x14ac:dyDescent="0.2">
      <c r="B693" s="139"/>
      <c r="C693" s="140"/>
      <c r="D693" s="140"/>
      <c r="E693" s="140"/>
      <c r="F693" s="140"/>
      <c r="G693" s="140"/>
      <c r="H693" s="140"/>
      <c r="I693" s="140"/>
      <c r="J693" s="140"/>
      <c r="K693" s="140"/>
      <c r="L693" s="141"/>
      <c r="M693" s="141"/>
      <c r="N693" s="141"/>
      <c r="O693" s="141"/>
      <c r="P693" s="141"/>
    </row>
    <row r="694" spans="2:16" ht="12" customHeight="1" x14ac:dyDescent="0.2">
      <c r="B694" s="154" t="s">
        <v>578</v>
      </c>
      <c r="C694" s="154"/>
      <c r="D694" s="154"/>
      <c r="E694" s="154"/>
      <c r="F694" s="154"/>
      <c r="G694" s="154"/>
      <c r="H694" s="154"/>
      <c r="I694" s="154"/>
      <c r="J694" s="154"/>
      <c r="K694" s="154"/>
      <c r="L694" s="154"/>
      <c r="M694" s="154"/>
      <c r="N694" s="154"/>
      <c r="O694" s="154"/>
      <c r="P694" s="154"/>
    </row>
    <row r="695" spans="2:16" ht="12" customHeight="1" x14ac:dyDescent="0.2">
      <c r="B695" s="139"/>
      <c r="C695" s="140"/>
      <c r="D695" s="140"/>
      <c r="E695" s="140"/>
      <c r="F695" s="140"/>
      <c r="G695" s="140"/>
      <c r="H695" s="140"/>
      <c r="I695" s="140"/>
      <c r="J695" s="140"/>
      <c r="K695" s="140"/>
      <c r="L695" s="141"/>
      <c r="M695" s="141"/>
      <c r="N695" s="141"/>
      <c r="O695" s="141"/>
      <c r="P695" s="141"/>
    </row>
    <row r="696" spans="2:16" ht="16.5" customHeight="1" x14ac:dyDescent="0.2">
      <c r="B696" s="154" t="s">
        <v>579</v>
      </c>
      <c r="C696" s="154"/>
      <c r="D696" s="154"/>
      <c r="E696" s="154"/>
      <c r="F696" s="154"/>
      <c r="G696" s="154"/>
      <c r="H696" s="154"/>
      <c r="I696" s="154"/>
      <c r="J696" s="154"/>
      <c r="K696" s="154"/>
      <c r="L696" s="154"/>
      <c r="M696" s="154"/>
      <c r="N696" s="154"/>
      <c r="O696" s="154"/>
      <c r="P696" s="154"/>
    </row>
    <row r="697" spans="2:16" ht="12" customHeight="1" x14ac:dyDescent="0.2">
      <c r="B697" s="139"/>
      <c r="C697" s="140"/>
      <c r="D697" s="140"/>
      <c r="E697" s="140"/>
      <c r="F697" s="140"/>
      <c r="G697" s="140"/>
      <c r="H697" s="140"/>
      <c r="I697" s="140"/>
      <c r="J697" s="140"/>
      <c r="K697" s="140"/>
      <c r="L697" s="141"/>
      <c r="M697" s="141"/>
      <c r="N697" s="141"/>
      <c r="O697" s="141"/>
      <c r="P697" s="141"/>
    </row>
    <row r="698" spans="2:16" ht="12" customHeight="1" x14ac:dyDescent="0.2">
      <c r="B698" s="154" t="s">
        <v>580</v>
      </c>
      <c r="C698" s="154"/>
      <c r="D698" s="154"/>
      <c r="E698" s="154"/>
      <c r="F698" s="154"/>
      <c r="G698" s="154"/>
      <c r="H698" s="154"/>
      <c r="I698" s="154"/>
      <c r="J698" s="154"/>
      <c r="K698" s="154"/>
      <c r="L698" s="154"/>
      <c r="M698" s="154"/>
      <c r="N698" s="154"/>
      <c r="O698" s="154"/>
      <c r="P698" s="154"/>
    </row>
    <row r="699" spans="2:16" ht="12" customHeight="1" x14ac:dyDescent="0.2">
      <c r="B699" s="1"/>
    </row>
    <row r="700" spans="2:16" ht="12" customHeight="1" x14ac:dyDescent="0.2">
      <c r="B700" s="162" t="s">
        <v>581</v>
      </c>
      <c r="C700" s="162"/>
      <c r="D700" s="162"/>
      <c r="E700" s="162"/>
      <c r="F700" s="162"/>
      <c r="G700" s="162"/>
      <c r="H700" s="162"/>
      <c r="I700" s="162"/>
      <c r="J700" s="162"/>
      <c r="K700" s="162"/>
    </row>
    <row r="701" spans="2:16" ht="12" customHeight="1" x14ac:dyDescent="0.2">
      <c r="B701" s="1"/>
    </row>
    <row r="702" spans="2:16" ht="12" customHeight="1" x14ac:dyDescent="0.2">
      <c r="B702" s="160" t="s">
        <v>582</v>
      </c>
      <c r="C702" s="160"/>
      <c r="D702" s="160"/>
      <c r="E702" s="160"/>
      <c r="F702" s="160"/>
      <c r="G702" s="160"/>
      <c r="H702" s="160"/>
      <c r="I702" s="160"/>
      <c r="J702" s="160"/>
      <c r="K702" s="160"/>
      <c r="L702" s="160"/>
      <c r="M702" s="160"/>
      <c r="N702" s="160"/>
      <c r="O702" s="160"/>
      <c r="P702" s="160"/>
    </row>
    <row r="703" spans="2:16" ht="12" customHeight="1" x14ac:dyDescent="0.2">
      <c r="B703" s="143"/>
      <c r="C703" s="141"/>
      <c r="D703" s="141"/>
      <c r="E703" s="141"/>
      <c r="F703" s="141"/>
      <c r="G703" s="141"/>
      <c r="H703" s="141"/>
      <c r="I703" s="141"/>
      <c r="J703" s="141"/>
      <c r="K703" s="141"/>
      <c r="L703" s="141"/>
      <c r="M703" s="141"/>
      <c r="N703" s="141"/>
      <c r="O703" s="141"/>
      <c r="P703" s="141"/>
    </row>
    <row r="704" spans="2:16" ht="31.5" customHeight="1" x14ac:dyDescent="0.2">
      <c r="B704" s="160" t="s">
        <v>583</v>
      </c>
      <c r="C704" s="160"/>
      <c r="D704" s="160"/>
      <c r="E704" s="160"/>
      <c r="F704" s="160"/>
      <c r="G704" s="160"/>
      <c r="H704" s="160"/>
      <c r="I704" s="160"/>
      <c r="J704" s="160"/>
      <c r="K704" s="160"/>
      <c r="L704" s="160"/>
      <c r="M704" s="160"/>
      <c r="N704" s="160"/>
      <c r="O704" s="160"/>
      <c r="P704" s="160"/>
    </row>
    <row r="705" spans="2:16" ht="12" customHeight="1" x14ac:dyDescent="0.2">
      <c r="B705" s="143"/>
      <c r="C705" s="141"/>
      <c r="D705" s="141"/>
      <c r="E705" s="141"/>
      <c r="F705" s="141"/>
      <c r="G705" s="141"/>
      <c r="H705" s="141"/>
      <c r="I705" s="141"/>
      <c r="J705" s="141"/>
      <c r="K705" s="141"/>
      <c r="L705" s="141"/>
      <c r="M705" s="141"/>
      <c r="N705" s="141"/>
      <c r="O705" s="141"/>
      <c r="P705" s="141"/>
    </row>
    <row r="706" spans="2:16" ht="12" customHeight="1" x14ac:dyDescent="0.2">
      <c r="B706" s="160" t="s">
        <v>584</v>
      </c>
      <c r="C706" s="160"/>
      <c r="D706" s="160"/>
      <c r="E706" s="160"/>
      <c r="F706" s="160"/>
      <c r="G706" s="160"/>
      <c r="H706" s="160"/>
      <c r="I706" s="160"/>
      <c r="J706" s="160"/>
      <c r="K706" s="160"/>
      <c r="L706" s="160"/>
      <c r="M706" s="160"/>
      <c r="N706" s="160"/>
      <c r="O706" s="160"/>
      <c r="P706" s="160"/>
    </row>
    <row r="707" spans="2:16" ht="12" customHeight="1" x14ac:dyDescent="0.2">
      <c r="B707" s="143"/>
      <c r="C707" s="141"/>
      <c r="D707" s="141"/>
      <c r="E707" s="141"/>
      <c r="F707" s="141"/>
      <c r="G707" s="141"/>
      <c r="H707" s="141"/>
      <c r="I707" s="141"/>
      <c r="J707" s="141"/>
      <c r="K707" s="141"/>
      <c r="L707" s="141"/>
      <c r="M707" s="141"/>
      <c r="N707" s="141"/>
      <c r="O707" s="141"/>
      <c r="P707" s="141"/>
    </row>
    <row r="708" spans="2:16" ht="12" customHeight="1" x14ac:dyDescent="0.2">
      <c r="B708" s="160" t="s">
        <v>585</v>
      </c>
      <c r="C708" s="160"/>
      <c r="D708" s="160"/>
      <c r="E708" s="160"/>
      <c r="F708" s="160"/>
      <c r="G708" s="160"/>
      <c r="H708" s="160"/>
      <c r="I708" s="160"/>
      <c r="J708" s="160"/>
      <c r="K708" s="160"/>
      <c r="L708" s="160"/>
      <c r="M708" s="160"/>
      <c r="N708" s="160"/>
      <c r="O708" s="160"/>
      <c r="P708" s="160"/>
    </row>
    <row r="709" spans="2:16" ht="12" customHeight="1" x14ac:dyDescent="0.2">
      <c r="B709" s="143"/>
      <c r="C709" s="141"/>
      <c r="D709" s="141"/>
      <c r="E709" s="141"/>
      <c r="F709" s="141"/>
      <c r="G709" s="141"/>
      <c r="H709" s="141"/>
      <c r="I709" s="141"/>
      <c r="J709" s="141"/>
      <c r="K709" s="141"/>
      <c r="L709" s="141"/>
      <c r="M709" s="141"/>
      <c r="N709" s="141"/>
      <c r="O709" s="141"/>
      <c r="P709" s="141"/>
    </row>
    <row r="710" spans="2:16" ht="12" customHeight="1" x14ac:dyDescent="0.2">
      <c r="B710" s="160" t="s">
        <v>586</v>
      </c>
      <c r="C710" s="160"/>
      <c r="D710" s="160"/>
      <c r="E710" s="160"/>
      <c r="F710" s="160"/>
      <c r="G710" s="160"/>
      <c r="H710" s="160"/>
      <c r="I710" s="160"/>
      <c r="J710" s="160"/>
      <c r="K710" s="160"/>
      <c r="L710" s="160"/>
      <c r="M710" s="160"/>
      <c r="N710" s="160"/>
      <c r="O710" s="160"/>
      <c r="P710" s="160"/>
    </row>
    <row r="711" spans="2:16" ht="12" customHeight="1" x14ac:dyDescent="0.2">
      <c r="B711" s="143"/>
      <c r="C711" s="141"/>
      <c r="D711" s="141"/>
      <c r="E711" s="141"/>
      <c r="F711" s="141"/>
      <c r="G711" s="141"/>
      <c r="H711" s="141"/>
      <c r="I711" s="141"/>
      <c r="J711" s="141"/>
      <c r="K711" s="141"/>
      <c r="L711" s="141"/>
      <c r="M711" s="141"/>
      <c r="N711" s="141"/>
      <c r="O711" s="141"/>
      <c r="P711" s="141"/>
    </row>
    <row r="712" spans="2:16" ht="12" customHeight="1" x14ac:dyDescent="0.2">
      <c r="B712" s="160" t="s">
        <v>587</v>
      </c>
      <c r="C712" s="160"/>
      <c r="D712" s="160"/>
      <c r="E712" s="160"/>
      <c r="F712" s="160"/>
      <c r="G712" s="160"/>
      <c r="H712" s="160"/>
      <c r="I712" s="160"/>
      <c r="J712" s="160"/>
      <c r="K712" s="160"/>
      <c r="L712" s="160"/>
      <c r="M712" s="160"/>
      <c r="N712" s="160"/>
      <c r="O712" s="160"/>
      <c r="P712" s="160"/>
    </row>
    <row r="713" spans="2:16" ht="12" customHeight="1" x14ac:dyDescent="0.2">
      <c r="B713" s="143"/>
      <c r="C713" s="141"/>
      <c r="D713" s="141"/>
      <c r="E713" s="141"/>
      <c r="F713" s="141"/>
      <c r="G713" s="141"/>
      <c r="H713" s="141"/>
      <c r="I713" s="141"/>
      <c r="J713" s="141"/>
      <c r="K713" s="141"/>
      <c r="L713" s="141"/>
      <c r="M713" s="141"/>
      <c r="N713" s="141"/>
      <c r="O713" s="141"/>
      <c r="P713" s="141"/>
    </row>
    <row r="714" spans="2:16" ht="12" customHeight="1" x14ac:dyDescent="0.2">
      <c r="B714" s="160" t="s">
        <v>588</v>
      </c>
      <c r="C714" s="160"/>
      <c r="D714" s="160"/>
      <c r="E714" s="160"/>
      <c r="F714" s="160"/>
      <c r="G714" s="160"/>
      <c r="H714" s="160"/>
      <c r="I714" s="160"/>
      <c r="J714" s="160"/>
      <c r="K714" s="160"/>
      <c r="L714" s="160"/>
      <c r="M714" s="160"/>
      <c r="N714" s="160"/>
      <c r="O714" s="160"/>
      <c r="P714" s="160"/>
    </row>
    <row r="715" spans="2:16" ht="12" customHeight="1" x14ac:dyDescent="0.2">
      <c r="B715" s="1"/>
    </row>
    <row r="716" spans="2:16" ht="12" customHeight="1" x14ac:dyDescent="0.2">
      <c r="B716" s="161" t="s">
        <v>589</v>
      </c>
      <c r="C716" s="161"/>
      <c r="D716" s="161"/>
      <c r="E716" s="161"/>
      <c r="F716" s="161"/>
      <c r="G716" s="161"/>
      <c r="H716" s="161"/>
      <c r="I716" s="161"/>
      <c r="J716" s="161"/>
      <c r="K716" s="161"/>
    </row>
    <row r="717" spans="2:16" ht="12" customHeight="1" x14ac:dyDescent="0.2">
      <c r="B717" s="1"/>
    </row>
    <row r="718" spans="2:16" ht="54.75" customHeight="1" x14ac:dyDescent="0.2">
      <c r="B718" s="154" t="s">
        <v>590</v>
      </c>
      <c r="C718" s="154"/>
      <c r="D718" s="154"/>
      <c r="E718" s="154"/>
      <c r="F718" s="154"/>
      <c r="G718" s="154"/>
      <c r="H718" s="154"/>
      <c r="I718" s="154"/>
      <c r="J718" s="154"/>
      <c r="K718" s="154"/>
      <c r="L718" s="154"/>
      <c r="M718" s="154"/>
      <c r="N718" s="154"/>
      <c r="O718" s="154"/>
      <c r="P718" s="154"/>
    </row>
    <row r="719" spans="2:16" ht="12" customHeight="1" x14ac:dyDescent="0.2">
      <c r="B719" s="1"/>
    </row>
    <row r="720" spans="2:16" ht="12" customHeight="1" x14ac:dyDescent="0.2">
      <c r="B720" s="1"/>
    </row>
    <row r="721" spans="2:2" ht="12" customHeight="1" x14ac:dyDescent="0.2">
      <c r="B721" s="1"/>
    </row>
    <row r="722" spans="2:2" ht="12" customHeight="1" x14ac:dyDescent="0.2">
      <c r="B722" s="1"/>
    </row>
    <row r="723" spans="2:2" ht="12" customHeight="1" x14ac:dyDescent="0.2">
      <c r="B723" s="1"/>
    </row>
    <row r="724" spans="2:2" ht="12" customHeight="1" x14ac:dyDescent="0.2">
      <c r="B724" s="1"/>
    </row>
    <row r="725" spans="2:2" ht="12" customHeight="1" x14ac:dyDescent="0.2">
      <c r="B725" s="1"/>
    </row>
    <row r="726" spans="2:2" ht="12" customHeight="1" x14ac:dyDescent="0.2">
      <c r="B726" s="1"/>
    </row>
    <row r="727" spans="2:2" ht="12" customHeight="1" x14ac:dyDescent="0.2">
      <c r="B727" s="1"/>
    </row>
    <row r="728" spans="2:2" ht="12" customHeight="1" x14ac:dyDescent="0.2">
      <c r="B728" s="1"/>
    </row>
    <row r="729" spans="2:2" ht="12" customHeight="1" x14ac:dyDescent="0.2">
      <c r="B729" s="1"/>
    </row>
    <row r="730" spans="2:2" ht="12" customHeight="1" x14ac:dyDescent="0.2">
      <c r="B730" s="1"/>
    </row>
    <row r="731" spans="2:2" ht="12" customHeight="1" x14ac:dyDescent="0.2">
      <c r="B731" s="1"/>
    </row>
    <row r="732" spans="2:2" ht="12" customHeight="1" x14ac:dyDescent="0.2">
      <c r="B732" s="1"/>
    </row>
    <row r="733" spans="2:2" ht="12" customHeight="1" x14ac:dyDescent="0.2">
      <c r="B733" s="1"/>
    </row>
    <row r="734" spans="2:2" ht="12" customHeight="1" x14ac:dyDescent="0.2">
      <c r="B734" s="1"/>
    </row>
    <row r="735" spans="2:2" ht="12" customHeight="1" x14ac:dyDescent="0.2">
      <c r="B735" s="1"/>
    </row>
    <row r="736" spans="2:2" ht="12" customHeight="1" x14ac:dyDescent="0.2">
      <c r="B736" s="1"/>
    </row>
    <row r="737" spans="1:16" ht="12" customHeight="1" x14ac:dyDescent="0.2">
      <c r="B737" s="1"/>
    </row>
    <row r="738" spans="1:16" ht="12" customHeight="1" x14ac:dyDescent="0.2">
      <c r="B738" s="1"/>
    </row>
    <row r="739" spans="1:16" ht="12" customHeight="1" x14ac:dyDescent="0.2">
      <c r="B739" s="1"/>
    </row>
    <row r="740" spans="1:16" ht="12" customHeight="1" x14ac:dyDescent="0.2">
      <c r="B740" s="1"/>
    </row>
    <row r="741" spans="1:16" ht="12" customHeight="1" x14ac:dyDescent="0.2">
      <c r="B741" s="1"/>
    </row>
    <row r="742" spans="1:16" ht="12" customHeight="1" x14ac:dyDescent="0.2">
      <c r="B742" s="1"/>
    </row>
    <row r="743" spans="1:16" ht="12" customHeight="1" x14ac:dyDescent="0.2">
      <c r="B743" s="1"/>
    </row>
    <row r="744" spans="1:16" ht="12" customHeight="1" x14ac:dyDescent="0.2">
      <c r="B744" s="1"/>
    </row>
    <row r="745" spans="1:16" ht="12" customHeight="1" x14ac:dyDescent="0.2">
      <c r="B745" s="1"/>
    </row>
    <row r="746" spans="1:16" ht="12" customHeight="1" x14ac:dyDescent="0.2">
      <c r="B746" s="1"/>
    </row>
    <row r="747" spans="1:16" ht="12" customHeight="1" x14ac:dyDescent="0.2">
      <c r="B747" s="158" t="s">
        <v>591</v>
      </c>
      <c r="C747" s="158"/>
      <c r="D747" s="158"/>
      <c r="E747" s="158"/>
      <c r="F747" s="158"/>
      <c r="G747" s="158"/>
      <c r="H747" s="158"/>
      <c r="I747" s="158"/>
      <c r="J747" s="158"/>
      <c r="K747" s="158"/>
      <c r="L747" s="158"/>
      <c r="M747" s="158"/>
      <c r="N747" s="158"/>
      <c r="O747" s="158"/>
      <c r="P747" s="158"/>
    </row>
    <row r="748" spans="1:16" ht="12" customHeight="1" x14ac:dyDescent="0.2">
      <c r="B748" s="140"/>
      <c r="C748" s="141"/>
      <c r="D748" s="141"/>
      <c r="E748" s="141"/>
      <c r="F748" s="141"/>
      <c r="G748" s="141"/>
      <c r="H748" s="141"/>
      <c r="I748" s="141"/>
      <c r="J748" s="141"/>
      <c r="K748" s="141"/>
      <c r="L748" s="141"/>
      <c r="M748" s="141"/>
      <c r="N748" s="141"/>
      <c r="O748" s="141"/>
      <c r="P748" s="141"/>
    </row>
    <row r="749" spans="1:16" ht="42" customHeight="1" x14ac:dyDescent="0.2">
      <c r="B749" s="154" t="s">
        <v>592</v>
      </c>
      <c r="C749" s="154"/>
      <c r="D749" s="154"/>
      <c r="E749" s="154"/>
      <c r="F749" s="154"/>
      <c r="G749" s="154"/>
      <c r="H749" s="154"/>
      <c r="I749" s="154"/>
      <c r="J749" s="154"/>
      <c r="K749" s="154"/>
      <c r="L749" s="154"/>
      <c r="M749" s="154"/>
      <c r="N749" s="154"/>
      <c r="O749" s="154"/>
      <c r="P749" s="154"/>
    </row>
    <row r="750" spans="1:16" ht="12" customHeight="1" x14ac:dyDescent="0.2">
      <c r="B750" s="1"/>
    </row>
    <row r="751" spans="1:16" ht="12" customHeight="1" x14ac:dyDescent="0.2">
      <c r="B751" s="25" t="s">
        <v>95</v>
      </c>
      <c r="C751" s="14" t="s">
        <v>119</v>
      </c>
    </row>
    <row r="752" spans="1:16" ht="12" customHeight="1" x14ac:dyDescent="0.2">
      <c r="A752" s="2"/>
    </row>
    <row r="753" spans="1:16" ht="12" customHeight="1" x14ac:dyDescent="0.2">
      <c r="A753" s="29"/>
      <c r="B753" s="58" t="s">
        <v>40</v>
      </c>
      <c r="C753" s="53"/>
      <c r="D753" s="53"/>
      <c r="E753" s="53"/>
      <c r="F753" s="53"/>
      <c r="G753" s="53"/>
      <c r="H753" s="53"/>
      <c r="I753" s="53"/>
      <c r="J753" s="53"/>
      <c r="K753" s="53"/>
      <c r="L753" s="53"/>
      <c r="M753" s="53"/>
      <c r="N753" s="53"/>
      <c r="O753" s="53"/>
      <c r="P753" s="53"/>
    </row>
    <row r="754" spans="1:16" ht="12" customHeight="1" x14ac:dyDescent="0.2">
      <c r="A754" s="1"/>
    </row>
    <row r="755" spans="1:16" ht="12" customHeight="1" x14ac:dyDescent="0.2">
      <c r="A755" s="29"/>
      <c r="B755" s="53"/>
      <c r="C755" s="58" t="s">
        <v>11</v>
      </c>
      <c r="D755" s="53" t="s">
        <v>120</v>
      </c>
      <c r="E755" s="53"/>
      <c r="F755" s="53"/>
      <c r="G755" s="53"/>
      <c r="H755" s="53"/>
      <c r="I755" s="53"/>
      <c r="J755" s="53"/>
      <c r="K755" s="53"/>
      <c r="L755" s="53"/>
      <c r="M755" s="53"/>
      <c r="N755" s="53"/>
      <c r="O755" s="53"/>
      <c r="P755" s="53"/>
    </row>
    <row r="756" spans="1:16" ht="12" customHeight="1" x14ac:dyDescent="0.2">
      <c r="A756" s="29"/>
      <c r="B756" s="29"/>
      <c r="C756" s="51" t="s">
        <v>121</v>
      </c>
      <c r="D756" s="157" t="s">
        <v>122</v>
      </c>
      <c r="E756" s="157"/>
      <c r="F756" s="157"/>
      <c r="G756" s="157"/>
      <c r="H756" s="157"/>
      <c r="I756" s="157"/>
      <c r="J756" s="157"/>
      <c r="K756" s="157"/>
      <c r="L756" s="157"/>
      <c r="M756" s="157"/>
      <c r="N756" s="157"/>
      <c r="O756" s="157"/>
      <c r="P756" s="157"/>
    </row>
    <row r="757" spans="1:16" ht="12" customHeight="1" x14ac:dyDescent="0.2">
      <c r="A757" s="29"/>
      <c r="B757" s="46"/>
      <c r="C757" s="68"/>
      <c r="D757" s="157"/>
      <c r="E757" s="157"/>
      <c r="F757" s="157"/>
      <c r="G757" s="157"/>
      <c r="H757" s="157"/>
      <c r="I757" s="157"/>
      <c r="J757" s="157"/>
      <c r="K757" s="157"/>
      <c r="L757" s="157"/>
      <c r="M757" s="157"/>
      <c r="N757" s="157"/>
      <c r="O757" s="157"/>
      <c r="P757" s="157"/>
    </row>
    <row r="758" spans="1:16" ht="12" customHeight="1" x14ac:dyDescent="0.2">
      <c r="A758" s="29"/>
      <c r="B758" s="46"/>
      <c r="C758" s="68"/>
      <c r="D758" s="157"/>
      <c r="E758" s="157"/>
      <c r="F758" s="157"/>
      <c r="G758" s="157"/>
      <c r="H758" s="157"/>
      <c r="I758" s="157"/>
      <c r="J758" s="157"/>
      <c r="K758" s="157"/>
      <c r="L758" s="157"/>
      <c r="M758" s="157"/>
      <c r="N758" s="157"/>
      <c r="O758" s="157"/>
      <c r="P758" s="157"/>
    </row>
    <row r="759" spans="1:16" ht="12" customHeight="1" x14ac:dyDescent="0.2">
      <c r="A759" s="29"/>
      <c r="B759" s="29"/>
      <c r="C759" s="58" t="s">
        <v>109</v>
      </c>
      <c r="D759" s="67" t="s">
        <v>126</v>
      </c>
      <c r="E759" s="67"/>
      <c r="F759" s="67"/>
      <c r="G759" s="67"/>
      <c r="H759" s="67"/>
      <c r="I759" s="67"/>
      <c r="J759" s="67"/>
      <c r="K759" s="67"/>
      <c r="L759" s="67"/>
      <c r="M759" s="67"/>
      <c r="N759" s="67"/>
      <c r="O759" s="67"/>
      <c r="P759" s="67"/>
    </row>
    <row r="760" spans="1:16" ht="12" customHeight="1" x14ac:dyDescent="0.2">
      <c r="A760" s="29"/>
      <c r="B760" s="29"/>
      <c r="C760" s="51" t="s">
        <v>124</v>
      </c>
      <c r="D760" s="157" t="s">
        <v>125</v>
      </c>
      <c r="E760" s="157"/>
      <c r="F760" s="157"/>
      <c r="G760" s="157"/>
      <c r="H760" s="157"/>
      <c r="I760" s="157"/>
      <c r="J760" s="157"/>
      <c r="K760" s="157"/>
      <c r="L760" s="157"/>
      <c r="M760" s="157"/>
      <c r="N760" s="157"/>
      <c r="O760" s="157"/>
      <c r="P760" s="157"/>
    </row>
    <row r="761" spans="1:16" ht="12" customHeight="1" x14ac:dyDescent="0.2">
      <c r="A761" s="29"/>
      <c r="B761" s="46"/>
      <c r="C761" s="68"/>
      <c r="D761" s="157"/>
      <c r="E761" s="157"/>
      <c r="F761" s="157"/>
      <c r="G761" s="157"/>
      <c r="H761" s="157"/>
      <c r="I761" s="157"/>
      <c r="J761" s="157"/>
      <c r="K761" s="157"/>
      <c r="L761" s="157"/>
      <c r="M761" s="157"/>
      <c r="N761" s="157"/>
      <c r="O761" s="157"/>
      <c r="P761" s="157"/>
    </row>
    <row r="762" spans="1:16" ht="12" customHeight="1" x14ac:dyDescent="0.2">
      <c r="A762" s="29"/>
      <c r="B762" s="29"/>
      <c r="C762" s="58" t="s">
        <v>113</v>
      </c>
      <c r="D762" s="159" t="s">
        <v>123</v>
      </c>
      <c r="E762" s="159"/>
      <c r="F762" s="159"/>
      <c r="G762" s="159"/>
      <c r="H762" s="159"/>
      <c r="I762" s="159"/>
      <c r="J762" s="159"/>
      <c r="K762" s="159"/>
      <c r="L762" s="159"/>
      <c r="M762" s="159"/>
      <c r="N762" s="159"/>
      <c r="O762" s="159"/>
      <c r="P762" s="159"/>
    </row>
    <row r="763" spans="1:16" ht="12" customHeight="1" x14ac:dyDescent="0.2">
      <c r="A763" s="29"/>
      <c r="B763" s="29"/>
      <c r="C763" s="53"/>
      <c r="D763" s="75" t="s">
        <v>41</v>
      </c>
      <c r="E763" s="75"/>
      <c r="F763" s="75"/>
      <c r="G763" s="75"/>
      <c r="H763" s="75"/>
      <c r="I763" s="75"/>
      <c r="J763" s="75"/>
      <c r="K763" s="75"/>
      <c r="L763" s="75"/>
      <c r="M763" s="75"/>
      <c r="N763" s="75"/>
      <c r="O763" s="75"/>
      <c r="P763" s="75"/>
    </row>
    <row r="764" spans="1:16" ht="12" customHeight="1" x14ac:dyDescent="0.2">
      <c r="A764" s="29"/>
      <c r="B764" s="29"/>
      <c r="C764" s="53"/>
      <c r="D764" s="75" t="s">
        <v>42</v>
      </c>
      <c r="E764" s="75"/>
      <c r="F764" s="75"/>
      <c r="G764" s="75"/>
      <c r="H764" s="75"/>
      <c r="I764" s="75"/>
      <c r="J764" s="75"/>
      <c r="K764" s="75"/>
      <c r="L764" s="75"/>
      <c r="M764" s="75"/>
      <c r="N764" s="75"/>
      <c r="O764" s="75"/>
      <c r="P764" s="75"/>
    </row>
    <row r="765" spans="1:16" ht="12" customHeight="1" x14ac:dyDescent="0.2">
      <c r="A765" s="29"/>
      <c r="B765" s="29"/>
      <c r="C765" s="53"/>
      <c r="D765" s="67" t="s">
        <v>234</v>
      </c>
      <c r="E765" s="67"/>
      <c r="F765" s="67"/>
      <c r="G765" s="67"/>
      <c r="H765" s="67"/>
      <c r="I765" s="67"/>
      <c r="J765" s="67"/>
      <c r="K765" s="67"/>
      <c r="L765" s="67"/>
      <c r="M765" s="67"/>
      <c r="N765" s="67"/>
      <c r="O765" s="67"/>
      <c r="P765" s="67"/>
    </row>
    <row r="766" spans="1:16" ht="12" customHeight="1" x14ac:dyDescent="0.2">
      <c r="A766" s="29"/>
      <c r="B766" s="29"/>
      <c r="C766" s="29"/>
      <c r="D766" s="155" t="s">
        <v>299</v>
      </c>
      <c r="E766" s="155"/>
      <c r="F766" s="155"/>
      <c r="G766" s="155"/>
      <c r="H766" s="155"/>
      <c r="I766" s="155"/>
      <c r="J766" s="155"/>
      <c r="K766" s="155"/>
      <c r="L766" s="155"/>
      <c r="M766" s="155"/>
      <c r="N766" s="155"/>
      <c r="O766" s="155"/>
      <c r="P766" s="155"/>
    </row>
    <row r="767" spans="1:16" ht="12" customHeight="1" x14ac:dyDescent="0.2">
      <c r="A767" s="29"/>
      <c r="B767" s="29"/>
      <c r="C767" s="29"/>
      <c r="D767" s="45"/>
      <c r="E767" s="45"/>
      <c r="F767" s="45"/>
      <c r="G767" s="45"/>
      <c r="H767" s="45"/>
      <c r="I767" s="45"/>
      <c r="J767" s="45"/>
      <c r="K767" s="45"/>
      <c r="L767" s="45"/>
      <c r="M767" s="45"/>
      <c r="N767" s="45"/>
      <c r="O767" s="45"/>
      <c r="P767" s="45"/>
    </row>
    <row r="768" spans="1:16" ht="12" customHeight="1" x14ac:dyDescent="0.2">
      <c r="A768" s="29"/>
      <c r="B768" s="29"/>
      <c r="C768" s="29"/>
      <c r="D768" s="45"/>
      <c r="E768" s="45"/>
      <c r="F768" s="45"/>
      <c r="G768" s="45"/>
      <c r="H768" s="45"/>
      <c r="I768" s="45"/>
      <c r="J768" s="45"/>
      <c r="K768" s="45"/>
      <c r="L768" s="45"/>
      <c r="M768" s="45"/>
      <c r="N768" s="45"/>
      <c r="O768" s="45"/>
      <c r="P768" s="45"/>
    </row>
    <row r="769" spans="1:16" ht="84" customHeight="1" x14ac:dyDescent="0.2">
      <c r="A769" s="29"/>
      <c r="B769" s="154" t="s">
        <v>593</v>
      </c>
      <c r="C769" s="154"/>
      <c r="D769" s="154"/>
      <c r="E769" s="154"/>
      <c r="F769" s="154"/>
      <c r="G769" s="154"/>
      <c r="H769" s="154"/>
      <c r="I769" s="154"/>
      <c r="J769" s="154"/>
      <c r="K769" s="154"/>
      <c r="L769" s="154"/>
      <c r="M769" s="154"/>
      <c r="N769" s="154"/>
      <c r="O769" s="154"/>
      <c r="P769" s="154"/>
    </row>
    <row r="771" spans="1:16" ht="12" customHeight="1" x14ac:dyDescent="0.2">
      <c r="B771" s="25" t="s">
        <v>94</v>
      </c>
      <c r="C771" s="14" t="s">
        <v>127</v>
      </c>
    </row>
    <row r="772" spans="1:16" ht="12" customHeight="1" x14ac:dyDescent="0.2">
      <c r="A772" s="2"/>
    </row>
    <row r="773" spans="1:16" ht="12" customHeight="1" x14ac:dyDescent="0.2">
      <c r="A773" s="29"/>
      <c r="B773" s="58" t="s">
        <v>40</v>
      </c>
      <c r="C773" s="53"/>
      <c r="D773" s="53"/>
      <c r="E773" s="53"/>
      <c r="F773" s="53"/>
      <c r="G773" s="53"/>
      <c r="H773" s="53"/>
      <c r="I773" s="53"/>
      <c r="J773" s="53"/>
      <c r="K773" s="53"/>
      <c r="L773" s="53"/>
      <c r="M773" s="53"/>
      <c r="N773" s="53"/>
      <c r="O773" s="53"/>
      <c r="P773" s="53"/>
    </row>
    <row r="774" spans="1:16" ht="12" customHeight="1" x14ac:dyDescent="0.2">
      <c r="A774" s="1"/>
    </row>
    <row r="775" spans="1:16" ht="12" customHeight="1" x14ac:dyDescent="0.2">
      <c r="A775" s="29"/>
      <c r="B775" s="68"/>
      <c r="C775" s="51" t="s">
        <v>128</v>
      </c>
      <c r="D775" s="157" t="s">
        <v>129</v>
      </c>
      <c r="E775" s="157"/>
      <c r="F775" s="157"/>
      <c r="G775" s="157"/>
      <c r="H775" s="157"/>
      <c r="I775" s="157"/>
      <c r="J775" s="157"/>
      <c r="K775" s="157"/>
      <c r="L775" s="157"/>
      <c r="M775" s="157"/>
      <c r="N775" s="157"/>
      <c r="O775" s="157"/>
      <c r="P775" s="157"/>
    </row>
    <row r="776" spans="1:16" ht="12" customHeight="1" x14ac:dyDescent="0.2">
      <c r="A776" s="46"/>
      <c r="B776" s="68"/>
      <c r="C776" s="68"/>
      <c r="D776" s="157"/>
      <c r="E776" s="157"/>
      <c r="F776" s="157"/>
      <c r="G776" s="157"/>
      <c r="H776" s="157"/>
      <c r="I776" s="157"/>
      <c r="J776" s="157"/>
      <c r="K776" s="157"/>
      <c r="L776" s="157"/>
      <c r="M776" s="157"/>
      <c r="N776" s="157"/>
      <c r="O776" s="157"/>
      <c r="P776" s="157"/>
    </row>
    <row r="777" spans="1:16" ht="12" customHeight="1" x14ac:dyDescent="0.2">
      <c r="A777" s="29"/>
      <c r="B777" s="53"/>
      <c r="C777" s="58" t="s">
        <v>103</v>
      </c>
      <c r="D777" s="53" t="s">
        <v>130</v>
      </c>
      <c r="E777" s="53"/>
      <c r="F777" s="53"/>
      <c r="G777" s="53"/>
      <c r="H777" s="53"/>
      <c r="I777" s="53"/>
      <c r="J777" s="53"/>
      <c r="K777" s="53"/>
      <c r="L777" s="53"/>
      <c r="M777" s="53"/>
      <c r="N777" s="53"/>
      <c r="O777" s="53"/>
      <c r="P777" s="53"/>
    </row>
    <row r="778" spans="1:16" ht="12" customHeight="1" x14ac:dyDescent="0.2">
      <c r="A778" s="29"/>
      <c r="B778" s="53"/>
      <c r="C778" s="58" t="s">
        <v>109</v>
      </c>
      <c r="D778" s="53" t="s">
        <v>131</v>
      </c>
      <c r="E778" s="53"/>
      <c r="F778" s="53"/>
      <c r="G778" s="53"/>
      <c r="H778" s="53"/>
      <c r="I778" s="53"/>
      <c r="J778" s="53"/>
      <c r="K778" s="53"/>
      <c r="L778" s="53"/>
      <c r="M778" s="53"/>
      <c r="N778" s="53"/>
      <c r="O778" s="53"/>
      <c r="P778" s="53"/>
    </row>
    <row r="779" spans="1:16" ht="12" customHeight="1" x14ac:dyDescent="0.2">
      <c r="A779" s="29"/>
      <c r="B779" s="53"/>
      <c r="C779" s="58" t="s">
        <v>111</v>
      </c>
      <c r="D779" s="53" t="s">
        <v>132</v>
      </c>
      <c r="E779" s="53"/>
      <c r="F779" s="53"/>
      <c r="G779" s="53"/>
      <c r="H779" s="53"/>
      <c r="I779" s="53"/>
      <c r="J779" s="53"/>
      <c r="K779" s="53"/>
      <c r="L779" s="53"/>
      <c r="M779" s="53"/>
      <c r="N779" s="53"/>
      <c r="O779" s="53"/>
      <c r="P779" s="53"/>
    </row>
    <row r="780" spans="1:16" ht="12" customHeight="1" x14ac:dyDescent="0.2">
      <c r="A780" s="29"/>
      <c r="B780" s="53"/>
      <c r="C780" s="58" t="s">
        <v>133</v>
      </c>
      <c r="D780" s="157" t="s">
        <v>134</v>
      </c>
      <c r="E780" s="157"/>
      <c r="F780" s="157"/>
      <c r="G780" s="157"/>
      <c r="H780" s="157"/>
      <c r="I780" s="157"/>
      <c r="J780" s="157"/>
      <c r="K780" s="157"/>
      <c r="L780" s="157"/>
      <c r="M780" s="157"/>
      <c r="N780" s="157"/>
      <c r="O780" s="157"/>
      <c r="P780" s="157"/>
    </row>
    <row r="781" spans="1:16" ht="12" customHeight="1" x14ac:dyDescent="0.2">
      <c r="A781" s="29"/>
      <c r="B781" s="53"/>
      <c r="C781" s="58"/>
      <c r="D781" s="157"/>
      <c r="E781" s="157"/>
      <c r="F781" s="157"/>
      <c r="G781" s="157"/>
      <c r="H781" s="157"/>
      <c r="I781" s="157"/>
      <c r="J781" s="157"/>
      <c r="K781" s="157"/>
      <c r="L781" s="157"/>
      <c r="M781" s="157"/>
      <c r="N781" s="157"/>
      <c r="O781" s="157"/>
      <c r="P781" s="157"/>
    </row>
    <row r="782" spans="1:16" ht="12" customHeight="1" x14ac:dyDescent="0.2">
      <c r="A782" s="29"/>
      <c r="B782" s="53"/>
      <c r="C782" s="58" t="s">
        <v>115</v>
      </c>
      <c r="D782" s="53" t="s">
        <v>135</v>
      </c>
      <c r="E782" s="53"/>
      <c r="F782" s="53"/>
      <c r="G782" s="53"/>
      <c r="H782" s="53"/>
      <c r="I782" s="53"/>
      <c r="J782" s="53"/>
      <c r="K782" s="53"/>
      <c r="L782" s="53"/>
      <c r="M782" s="53"/>
      <c r="N782" s="53"/>
      <c r="O782" s="53"/>
      <c r="P782" s="53"/>
    </row>
    <row r="783" spans="1:16" ht="12" customHeight="1" x14ac:dyDescent="0.2">
      <c r="A783" s="29"/>
      <c r="B783" s="53"/>
      <c r="C783" s="58" t="s">
        <v>117</v>
      </c>
      <c r="D783" s="53" t="s">
        <v>136</v>
      </c>
      <c r="E783" s="53"/>
      <c r="F783" s="53"/>
      <c r="G783" s="53"/>
      <c r="H783" s="53"/>
      <c r="I783" s="53"/>
      <c r="J783" s="53"/>
      <c r="K783" s="53"/>
      <c r="L783" s="53"/>
      <c r="M783" s="53"/>
      <c r="N783" s="53"/>
      <c r="O783" s="53"/>
      <c r="P783" s="53"/>
    </row>
    <row r="784" spans="1:16" ht="12" customHeight="1" x14ac:dyDescent="0.2">
      <c r="A784" s="29"/>
      <c r="B784" s="53"/>
      <c r="C784" s="58" t="s">
        <v>137</v>
      </c>
      <c r="D784" s="157" t="s">
        <v>138</v>
      </c>
      <c r="E784" s="157"/>
      <c r="F784" s="157"/>
      <c r="G784" s="157"/>
      <c r="H784" s="157"/>
      <c r="I784" s="157"/>
      <c r="J784" s="157"/>
      <c r="K784" s="157"/>
      <c r="L784" s="157"/>
      <c r="M784" s="157"/>
      <c r="N784" s="157"/>
      <c r="O784" s="157"/>
      <c r="P784" s="157"/>
    </row>
    <row r="785" spans="1:16" ht="12" customHeight="1" x14ac:dyDescent="0.2">
      <c r="A785" s="29"/>
      <c r="B785" s="53"/>
      <c r="C785" s="58"/>
      <c r="D785" s="157"/>
      <c r="E785" s="157"/>
      <c r="F785" s="157"/>
      <c r="G785" s="157"/>
      <c r="H785" s="157"/>
      <c r="I785" s="157"/>
      <c r="J785" s="157"/>
      <c r="K785" s="157"/>
      <c r="L785" s="157"/>
      <c r="M785" s="157"/>
      <c r="N785" s="157"/>
      <c r="O785" s="157"/>
      <c r="P785" s="157"/>
    </row>
    <row r="786" spans="1:16" ht="12" customHeight="1" x14ac:dyDescent="0.2">
      <c r="A786" s="29"/>
      <c r="B786" s="53"/>
      <c r="C786" s="58" t="s">
        <v>139</v>
      </c>
      <c r="D786" s="53" t="s">
        <v>140</v>
      </c>
      <c r="E786" s="53"/>
      <c r="F786" s="53"/>
      <c r="G786" s="53"/>
      <c r="H786" s="53"/>
      <c r="I786" s="53"/>
      <c r="J786" s="53"/>
      <c r="K786" s="53"/>
      <c r="L786" s="53"/>
      <c r="M786" s="53"/>
      <c r="N786" s="53"/>
      <c r="O786" s="53"/>
      <c r="P786" s="53"/>
    </row>
    <row r="787" spans="1:16" ht="12" customHeight="1" x14ac:dyDescent="0.2">
      <c r="A787" s="29"/>
      <c r="B787" s="53"/>
      <c r="C787" s="58" t="s">
        <v>141</v>
      </c>
      <c r="D787" s="53" t="s">
        <v>142</v>
      </c>
      <c r="E787" s="53"/>
      <c r="F787" s="53"/>
      <c r="G787" s="53"/>
      <c r="H787" s="53"/>
      <c r="I787" s="53"/>
      <c r="J787" s="53"/>
      <c r="K787" s="53"/>
      <c r="L787" s="53"/>
      <c r="M787" s="53"/>
      <c r="N787" s="53"/>
      <c r="O787" s="53"/>
      <c r="P787" s="53"/>
    </row>
    <row r="789" spans="1:16" ht="31.5" customHeight="1" x14ac:dyDescent="0.2">
      <c r="B789" s="154" t="s">
        <v>594</v>
      </c>
      <c r="C789" s="154"/>
      <c r="D789" s="154"/>
      <c r="E789" s="154"/>
      <c r="F789" s="154"/>
      <c r="G789" s="154"/>
      <c r="H789" s="154"/>
      <c r="I789" s="154"/>
      <c r="J789" s="154"/>
      <c r="K789" s="154"/>
      <c r="L789" s="154"/>
      <c r="M789" s="154"/>
      <c r="N789" s="154"/>
      <c r="O789" s="154"/>
      <c r="P789" s="154"/>
    </row>
    <row r="790" spans="1:16" ht="12" customHeight="1" x14ac:dyDescent="0.2">
      <c r="B790" s="139"/>
      <c r="C790" s="141"/>
      <c r="D790" s="141"/>
      <c r="E790" s="141"/>
      <c r="F790" s="141"/>
      <c r="G790" s="141"/>
      <c r="H790" s="141"/>
      <c r="I790" s="141"/>
      <c r="J790" s="141"/>
      <c r="K790" s="141"/>
      <c r="L790" s="141"/>
      <c r="M790" s="141"/>
      <c r="N790" s="141"/>
      <c r="O790" s="141"/>
      <c r="P790" s="141"/>
    </row>
    <row r="791" spans="1:16" ht="82.5" customHeight="1" x14ac:dyDescent="0.2">
      <c r="B791" s="154" t="s">
        <v>595</v>
      </c>
      <c r="C791" s="154"/>
      <c r="D791" s="154"/>
      <c r="E791" s="154"/>
      <c r="F791" s="154"/>
      <c r="G791" s="154"/>
      <c r="H791" s="154"/>
      <c r="I791" s="154"/>
      <c r="J791" s="154"/>
      <c r="K791" s="154"/>
      <c r="L791" s="154"/>
      <c r="M791" s="154"/>
      <c r="N791" s="154"/>
      <c r="O791" s="154"/>
      <c r="P791" s="154"/>
    </row>
    <row r="792" spans="1:16" ht="12" customHeight="1" x14ac:dyDescent="0.2">
      <c r="B792" s="139"/>
      <c r="C792" s="141"/>
      <c r="D792" s="141"/>
      <c r="E792" s="141"/>
      <c r="F792" s="141"/>
      <c r="G792" s="141"/>
      <c r="H792" s="141"/>
      <c r="I792" s="141"/>
      <c r="J792" s="141"/>
      <c r="K792" s="141"/>
      <c r="L792" s="141"/>
      <c r="M792" s="141"/>
      <c r="N792" s="141"/>
      <c r="O792" s="141"/>
      <c r="P792" s="141"/>
    </row>
    <row r="793" spans="1:16" ht="30.75" customHeight="1" x14ac:dyDescent="0.2">
      <c r="B793" s="154" t="s">
        <v>596</v>
      </c>
      <c r="C793" s="154"/>
      <c r="D793" s="154"/>
      <c r="E793" s="154"/>
      <c r="F793" s="154"/>
      <c r="G793" s="154"/>
      <c r="H793" s="154"/>
      <c r="I793" s="154"/>
      <c r="J793" s="154"/>
      <c r="K793" s="154"/>
      <c r="L793" s="154"/>
      <c r="M793" s="154"/>
      <c r="N793" s="154"/>
      <c r="O793" s="154"/>
      <c r="P793" s="154"/>
    </row>
    <row r="794" spans="1:16" ht="12" customHeight="1" x14ac:dyDescent="0.2">
      <c r="B794" s="139"/>
      <c r="C794" s="141"/>
      <c r="D794" s="141"/>
      <c r="E794" s="141"/>
      <c r="F794" s="141"/>
      <c r="G794" s="141"/>
      <c r="H794" s="141"/>
      <c r="I794" s="141"/>
      <c r="J794" s="141"/>
      <c r="K794" s="141"/>
      <c r="L794" s="141"/>
      <c r="M794" s="141"/>
      <c r="N794" s="141"/>
      <c r="O794" s="141"/>
      <c r="P794" s="141"/>
    </row>
    <row r="795" spans="1:16" ht="80.25" customHeight="1" x14ac:dyDescent="0.2">
      <c r="B795" s="154" t="s">
        <v>597</v>
      </c>
      <c r="C795" s="154"/>
      <c r="D795" s="154"/>
      <c r="E795" s="154"/>
      <c r="F795" s="154"/>
      <c r="G795" s="154"/>
      <c r="H795" s="154"/>
      <c r="I795" s="154"/>
      <c r="J795" s="154"/>
      <c r="K795" s="154"/>
      <c r="L795" s="154"/>
      <c r="M795" s="154"/>
      <c r="N795" s="154"/>
      <c r="O795" s="154"/>
      <c r="P795" s="154"/>
    </row>
    <row r="796" spans="1:16" ht="12" customHeight="1" x14ac:dyDescent="0.2">
      <c r="B796" s="139"/>
      <c r="C796" s="141"/>
      <c r="D796" s="141"/>
      <c r="E796" s="141"/>
      <c r="F796" s="141"/>
      <c r="G796" s="141"/>
      <c r="H796" s="141"/>
      <c r="I796" s="141"/>
      <c r="J796" s="141"/>
      <c r="K796" s="141"/>
      <c r="L796" s="141"/>
      <c r="M796" s="141"/>
      <c r="N796" s="141"/>
      <c r="O796" s="141"/>
      <c r="P796" s="141"/>
    </row>
    <row r="797" spans="1:16" ht="17.25" customHeight="1" x14ac:dyDescent="0.2">
      <c r="B797" s="154" t="s">
        <v>598</v>
      </c>
      <c r="C797" s="154"/>
      <c r="D797" s="154"/>
      <c r="E797" s="154"/>
      <c r="F797" s="154"/>
      <c r="G797" s="154"/>
      <c r="H797" s="154"/>
      <c r="I797" s="154"/>
      <c r="J797" s="154"/>
      <c r="K797" s="154"/>
      <c r="L797" s="154"/>
      <c r="M797" s="154"/>
      <c r="N797" s="154"/>
      <c r="O797" s="154"/>
      <c r="P797" s="154"/>
    </row>
    <row r="798" spans="1:16" ht="12" customHeight="1" x14ac:dyDescent="0.2">
      <c r="B798" s="139"/>
      <c r="C798" s="141"/>
      <c r="D798" s="141"/>
      <c r="E798" s="141"/>
      <c r="F798" s="141"/>
      <c r="G798" s="141"/>
      <c r="H798" s="141"/>
      <c r="I798" s="141"/>
      <c r="J798" s="141"/>
      <c r="K798" s="141"/>
      <c r="L798" s="141"/>
      <c r="M798" s="141"/>
      <c r="N798" s="141"/>
      <c r="O798" s="141"/>
      <c r="P798" s="141"/>
    </row>
    <row r="799" spans="1:16" ht="69.75" customHeight="1" x14ac:dyDescent="0.2">
      <c r="B799" s="154" t="s">
        <v>599</v>
      </c>
      <c r="C799" s="154"/>
      <c r="D799" s="154"/>
      <c r="E799" s="154"/>
      <c r="F799" s="154"/>
      <c r="G799" s="154"/>
      <c r="H799" s="154"/>
      <c r="I799" s="154"/>
      <c r="J799" s="154"/>
      <c r="K799" s="154"/>
      <c r="L799" s="154"/>
      <c r="M799" s="154"/>
      <c r="N799" s="154"/>
      <c r="O799" s="154"/>
      <c r="P799" s="154"/>
    </row>
    <row r="800" spans="1:16" ht="12" customHeight="1" x14ac:dyDescent="0.2">
      <c r="B800" s="139"/>
      <c r="C800" s="141"/>
      <c r="D800" s="141"/>
      <c r="E800" s="141"/>
      <c r="F800" s="141"/>
      <c r="G800" s="141"/>
      <c r="H800" s="141"/>
      <c r="I800" s="141"/>
      <c r="J800" s="141"/>
      <c r="K800" s="141"/>
      <c r="L800" s="141"/>
      <c r="M800" s="141"/>
      <c r="N800" s="141"/>
      <c r="O800" s="141"/>
      <c r="P800" s="141"/>
    </row>
    <row r="801" spans="1:16" ht="30" customHeight="1" x14ac:dyDescent="0.2">
      <c r="B801" s="154" t="s">
        <v>600</v>
      </c>
      <c r="C801" s="154"/>
      <c r="D801" s="154"/>
      <c r="E801" s="154"/>
      <c r="F801" s="154"/>
      <c r="G801" s="154"/>
      <c r="H801" s="154"/>
      <c r="I801" s="154"/>
      <c r="J801" s="154"/>
      <c r="K801" s="154"/>
      <c r="L801" s="154"/>
      <c r="M801" s="154"/>
      <c r="N801" s="154"/>
      <c r="O801" s="154"/>
      <c r="P801" s="154"/>
    </row>
    <row r="802" spans="1:16" ht="12" customHeight="1" x14ac:dyDescent="0.2">
      <c r="B802" s="139"/>
      <c r="C802" s="141"/>
      <c r="D802" s="141"/>
      <c r="E802" s="141"/>
      <c r="F802" s="141"/>
      <c r="G802" s="141"/>
      <c r="H802" s="141"/>
      <c r="I802" s="141"/>
      <c r="J802" s="141"/>
      <c r="K802" s="141"/>
      <c r="L802" s="141"/>
      <c r="M802" s="141"/>
      <c r="N802" s="141"/>
      <c r="O802" s="141"/>
      <c r="P802" s="141"/>
    </row>
    <row r="803" spans="1:16" ht="69.75" customHeight="1" x14ac:dyDescent="0.2">
      <c r="B803" s="154" t="s">
        <v>601</v>
      </c>
      <c r="C803" s="154"/>
      <c r="D803" s="154"/>
      <c r="E803" s="154"/>
      <c r="F803" s="154"/>
      <c r="G803" s="154"/>
      <c r="H803" s="154"/>
      <c r="I803" s="154"/>
      <c r="J803" s="154"/>
      <c r="K803" s="154"/>
      <c r="L803" s="154"/>
      <c r="M803" s="154"/>
      <c r="N803" s="154"/>
      <c r="O803" s="154"/>
      <c r="P803" s="154"/>
    </row>
    <row r="804" spans="1:16" ht="12" customHeight="1" x14ac:dyDescent="0.2">
      <c r="B804" s="139"/>
      <c r="C804" s="141"/>
      <c r="D804" s="141"/>
      <c r="E804" s="141"/>
      <c r="F804" s="141"/>
      <c r="G804" s="141"/>
      <c r="H804" s="141"/>
      <c r="I804" s="141"/>
      <c r="J804" s="141"/>
      <c r="K804" s="141"/>
      <c r="L804" s="141"/>
      <c r="M804" s="141"/>
      <c r="N804" s="141"/>
      <c r="O804" s="141"/>
      <c r="P804" s="141"/>
    </row>
    <row r="805" spans="1:16" ht="30.75" customHeight="1" x14ac:dyDescent="0.2">
      <c r="B805" s="154" t="s">
        <v>602</v>
      </c>
      <c r="C805" s="154"/>
      <c r="D805" s="154"/>
      <c r="E805" s="154"/>
      <c r="F805" s="154"/>
      <c r="G805" s="154"/>
      <c r="H805" s="154"/>
      <c r="I805" s="154"/>
      <c r="J805" s="154"/>
      <c r="K805" s="154"/>
      <c r="L805" s="154"/>
      <c r="M805" s="154"/>
      <c r="N805" s="154"/>
      <c r="O805" s="154"/>
      <c r="P805" s="154"/>
    </row>
    <row r="806" spans="1:16" ht="12" customHeight="1" x14ac:dyDescent="0.2">
      <c r="B806" s="139"/>
      <c r="C806" s="141"/>
      <c r="D806" s="141"/>
      <c r="E806" s="141"/>
      <c r="F806" s="141"/>
      <c r="G806" s="141"/>
      <c r="H806" s="141"/>
      <c r="I806" s="141"/>
      <c r="J806" s="141"/>
      <c r="K806" s="141"/>
      <c r="L806" s="141"/>
      <c r="M806" s="141"/>
      <c r="N806" s="141"/>
      <c r="O806" s="141"/>
      <c r="P806" s="141"/>
    </row>
    <row r="807" spans="1:16" ht="82.5" customHeight="1" x14ac:dyDescent="0.2">
      <c r="B807" s="154" t="s">
        <v>603</v>
      </c>
      <c r="C807" s="154"/>
      <c r="D807" s="154"/>
      <c r="E807" s="154"/>
      <c r="F807" s="154"/>
      <c r="G807" s="154"/>
      <c r="H807" s="154"/>
      <c r="I807" s="154"/>
      <c r="J807" s="154"/>
      <c r="K807" s="154"/>
      <c r="L807" s="154"/>
      <c r="M807" s="154"/>
      <c r="N807" s="154"/>
      <c r="O807" s="154"/>
      <c r="P807" s="154"/>
    </row>
    <row r="808" spans="1:16" ht="12" customHeight="1" x14ac:dyDescent="0.2">
      <c r="B808" s="25"/>
      <c r="C808" s="14"/>
    </row>
    <row r="809" spans="1:16" ht="12" customHeight="1" x14ac:dyDescent="0.2">
      <c r="B809" s="25" t="s">
        <v>143</v>
      </c>
      <c r="C809" s="14" t="s">
        <v>144</v>
      </c>
    </row>
    <row r="810" spans="1:16" ht="12" customHeight="1" x14ac:dyDescent="0.2">
      <c r="B810" s="25"/>
      <c r="C810" s="14"/>
    </row>
    <row r="811" spans="1:16" ht="12" customHeight="1" x14ac:dyDescent="0.2">
      <c r="A811" s="29"/>
      <c r="B811" s="58" t="s">
        <v>40</v>
      </c>
      <c r="C811" s="53"/>
      <c r="D811" s="53"/>
      <c r="E811" s="53"/>
      <c r="F811" s="53"/>
      <c r="G811" s="53"/>
      <c r="H811" s="53"/>
      <c r="I811" s="53"/>
      <c r="J811" s="53"/>
      <c r="K811" s="53"/>
      <c r="L811" s="53"/>
      <c r="M811" s="53"/>
      <c r="N811" s="53"/>
      <c r="O811" s="53"/>
      <c r="P811" s="53"/>
    </row>
    <row r="812" spans="1:16" ht="12" customHeight="1" x14ac:dyDescent="0.2">
      <c r="B812" s="1"/>
    </row>
    <row r="813" spans="1:16" ht="12" customHeight="1" x14ac:dyDescent="0.2">
      <c r="A813" s="29"/>
      <c r="B813" s="53"/>
      <c r="C813" s="58" t="s">
        <v>11</v>
      </c>
      <c r="D813" s="53" t="s">
        <v>145</v>
      </c>
      <c r="E813" s="53"/>
      <c r="F813" s="53"/>
      <c r="G813" s="53"/>
      <c r="H813" s="53"/>
      <c r="I813" s="53"/>
      <c r="J813" s="53"/>
      <c r="K813" s="53"/>
      <c r="L813" s="53"/>
      <c r="M813" s="53"/>
      <c r="N813" s="53"/>
      <c r="O813" s="53"/>
      <c r="P813" s="53"/>
    </row>
    <row r="814" spans="1:16" ht="12" customHeight="1" x14ac:dyDescent="0.2">
      <c r="A814" s="29"/>
      <c r="B814" s="53"/>
      <c r="C814" s="58" t="s">
        <v>103</v>
      </c>
      <c r="D814" s="53" t="s">
        <v>146</v>
      </c>
      <c r="E814" s="53"/>
      <c r="F814" s="53"/>
      <c r="G814" s="53"/>
      <c r="H814" s="53"/>
      <c r="I814" s="53"/>
      <c r="J814" s="53"/>
      <c r="K814" s="53"/>
      <c r="L814" s="53"/>
      <c r="M814" s="53"/>
      <c r="N814" s="53"/>
      <c r="O814" s="53"/>
      <c r="P814" s="53"/>
    </row>
    <row r="815" spans="1:16" ht="12" customHeight="1" x14ac:dyDescent="0.2">
      <c r="A815" s="29"/>
      <c r="B815" s="53"/>
      <c r="C815" s="58" t="s">
        <v>109</v>
      </c>
      <c r="D815" s="53" t="s">
        <v>147</v>
      </c>
      <c r="E815" s="53"/>
      <c r="F815" s="53"/>
      <c r="G815" s="53"/>
      <c r="H815" s="53"/>
      <c r="I815" s="53"/>
      <c r="J815" s="53"/>
      <c r="K815" s="53"/>
      <c r="L815" s="53"/>
      <c r="M815" s="53"/>
      <c r="N815" s="53"/>
      <c r="O815" s="53"/>
      <c r="P815" s="53"/>
    </row>
    <row r="816" spans="1:16" ht="12" customHeight="1" x14ac:dyDescent="0.2">
      <c r="A816" s="29"/>
      <c r="B816" s="53"/>
      <c r="C816" s="58" t="s">
        <v>111</v>
      </c>
      <c r="D816" s="53" t="s">
        <v>148</v>
      </c>
      <c r="E816" s="53"/>
      <c r="F816" s="53"/>
      <c r="G816" s="53"/>
      <c r="H816" s="53"/>
      <c r="I816" s="53"/>
      <c r="J816" s="53"/>
      <c r="K816" s="53"/>
      <c r="L816" s="53"/>
      <c r="M816" s="53"/>
      <c r="N816" s="53"/>
      <c r="O816" s="53"/>
      <c r="P816" s="53"/>
    </row>
    <row r="817" spans="1:16" ht="12" customHeight="1" x14ac:dyDescent="0.2">
      <c r="A817" s="29"/>
      <c r="B817" s="53"/>
      <c r="C817" s="58" t="s">
        <v>113</v>
      </c>
      <c r="D817" s="53" t="s">
        <v>149</v>
      </c>
      <c r="E817" s="53"/>
      <c r="F817" s="53"/>
      <c r="G817" s="53"/>
      <c r="H817" s="53"/>
      <c r="I817" s="53"/>
      <c r="J817" s="53"/>
      <c r="K817" s="53"/>
      <c r="L817" s="53"/>
      <c r="M817" s="53"/>
      <c r="N817" s="53"/>
      <c r="O817" s="53"/>
      <c r="P817" s="53"/>
    </row>
    <row r="818" spans="1:16" ht="12" customHeight="1" x14ac:dyDescent="0.2">
      <c r="A818" s="29"/>
      <c r="B818" s="58" t="s">
        <v>43</v>
      </c>
      <c r="C818" s="53"/>
      <c r="D818" s="53"/>
      <c r="E818" s="53"/>
      <c r="F818" s="53"/>
      <c r="G818" s="53"/>
      <c r="H818" s="53"/>
      <c r="I818" s="53"/>
      <c r="J818" s="53"/>
      <c r="K818" s="53"/>
      <c r="L818" s="53"/>
      <c r="M818" s="53"/>
      <c r="N818" s="53"/>
      <c r="O818" s="53"/>
      <c r="P818" s="53"/>
    </row>
    <row r="819" spans="1:16" ht="12" customHeight="1" x14ac:dyDescent="0.2">
      <c r="A819" s="29"/>
      <c r="B819" s="53" t="s">
        <v>235</v>
      </c>
      <c r="C819" s="53"/>
      <c r="D819" s="53"/>
      <c r="E819" s="53"/>
      <c r="F819" s="53"/>
      <c r="G819" s="53"/>
      <c r="H819" s="53"/>
      <c r="I819" s="53"/>
      <c r="J819" s="53"/>
      <c r="K819" s="53"/>
      <c r="L819" s="53"/>
      <c r="M819" s="53"/>
      <c r="N819" s="53"/>
      <c r="O819" s="53"/>
      <c r="P819" s="53"/>
    </row>
    <row r="820" spans="1:16" ht="12" customHeight="1" x14ac:dyDescent="0.2">
      <c r="A820" s="29"/>
    </row>
    <row r="821" spans="1:16" ht="12" customHeight="1" x14ac:dyDescent="0.2">
      <c r="A821" s="29"/>
      <c r="B821" s="144" t="s">
        <v>604</v>
      </c>
    </row>
    <row r="822" spans="1:16" ht="12" customHeight="1" x14ac:dyDescent="0.2">
      <c r="A822" s="29"/>
    </row>
    <row r="823" spans="1:16" ht="12" customHeight="1" x14ac:dyDescent="0.2">
      <c r="B823" s="25" t="s">
        <v>150</v>
      </c>
      <c r="C823" s="14" t="s">
        <v>151</v>
      </c>
    </row>
    <row r="824" spans="1:16" ht="12" customHeight="1" x14ac:dyDescent="0.2">
      <c r="B824" s="25"/>
      <c r="C824" s="14"/>
    </row>
    <row r="825" spans="1:16" ht="12" customHeight="1" x14ac:dyDescent="0.2">
      <c r="A825" s="29"/>
      <c r="B825" s="58" t="s">
        <v>44</v>
      </c>
      <c r="C825" s="53"/>
      <c r="D825" s="53"/>
      <c r="E825" s="53"/>
      <c r="F825" s="53"/>
      <c r="G825" s="53"/>
      <c r="H825" s="53"/>
      <c r="I825" s="53"/>
      <c r="J825" s="53"/>
      <c r="K825" s="53"/>
      <c r="L825" s="53"/>
      <c r="M825" s="53"/>
      <c r="N825" s="53"/>
      <c r="O825" s="53"/>
      <c r="P825" s="53"/>
    </row>
    <row r="826" spans="1:16" ht="12" customHeight="1" x14ac:dyDescent="0.2">
      <c r="A826" s="29"/>
      <c r="B826" s="53"/>
      <c r="C826" s="58" t="s">
        <v>11</v>
      </c>
      <c r="D826" s="53" t="s">
        <v>152</v>
      </c>
      <c r="E826" s="53"/>
      <c r="F826" s="53"/>
      <c r="G826" s="53"/>
      <c r="H826" s="53"/>
      <c r="I826" s="53"/>
      <c r="J826" s="53"/>
      <c r="K826" s="53"/>
      <c r="L826" s="53"/>
      <c r="M826" s="53"/>
      <c r="N826" s="53"/>
      <c r="O826" s="53"/>
      <c r="P826" s="53"/>
    </row>
    <row r="827" spans="1:16" ht="12" customHeight="1" x14ac:dyDescent="0.2">
      <c r="A827" s="29"/>
      <c r="B827" s="53"/>
      <c r="C827" s="58" t="s">
        <v>103</v>
      </c>
      <c r="D827" s="53" t="s">
        <v>153</v>
      </c>
      <c r="E827" s="53"/>
      <c r="F827" s="53"/>
      <c r="G827" s="53"/>
      <c r="H827" s="53"/>
      <c r="I827" s="53"/>
      <c r="J827" s="53"/>
      <c r="K827" s="53"/>
      <c r="L827" s="53"/>
      <c r="M827" s="53"/>
      <c r="N827" s="53"/>
      <c r="O827" s="53"/>
      <c r="P827" s="53"/>
    </row>
    <row r="828" spans="1:16" ht="12" customHeight="1" x14ac:dyDescent="0.2">
      <c r="A828" s="29"/>
      <c r="B828" s="53"/>
      <c r="C828" s="58" t="s">
        <v>109</v>
      </c>
      <c r="D828" s="53" t="s">
        <v>154</v>
      </c>
      <c r="E828" s="53"/>
      <c r="F828" s="53"/>
      <c r="G828" s="53"/>
      <c r="H828" s="53"/>
      <c r="I828" s="53"/>
      <c r="J828" s="53"/>
      <c r="K828" s="53"/>
      <c r="L828" s="53"/>
      <c r="M828" s="53"/>
      <c r="N828" s="53"/>
      <c r="O828" s="53"/>
      <c r="P828" s="53"/>
    </row>
    <row r="829" spans="1:16" ht="12" customHeight="1" x14ac:dyDescent="0.2">
      <c r="A829" s="29"/>
      <c r="B829" s="53"/>
      <c r="C829" s="58" t="s">
        <v>111</v>
      </c>
      <c r="D829" s="53" t="s">
        <v>155</v>
      </c>
      <c r="E829" s="53"/>
      <c r="F829" s="53"/>
      <c r="G829" s="53"/>
      <c r="H829" s="53"/>
      <c r="I829" s="53"/>
      <c r="J829" s="53"/>
      <c r="K829" s="53"/>
      <c r="L829" s="53"/>
      <c r="M829" s="53"/>
      <c r="N829" s="53"/>
      <c r="O829" s="53"/>
      <c r="P829" s="53"/>
    </row>
    <row r="830" spans="1:16" ht="12" customHeight="1" x14ac:dyDescent="0.2">
      <c r="A830" s="29"/>
      <c r="B830" s="53"/>
      <c r="C830" s="58" t="s">
        <v>113</v>
      </c>
      <c r="D830" s="53" t="s">
        <v>156</v>
      </c>
      <c r="E830" s="53"/>
      <c r="F830" s="53"/>
      <c r="G830" s="53"/>
      <c r="H830" s="53"/>
      <c r="I830" s="53"/>
      <c r="J830" s="53"/>
      <c r="K830" s="53"/>
      <c r="L830" s="53"/>
      <c r="M830" s="53"/>
      <c r="N830" s="53"/>
      <c r="O830" s="53"/>
      <c r="P830" s="53"/>
    </row>
    <row r="831" spans="1:16" ht="12" customHeight="1" x14ac:dyDescent="0.2">
      <c r="A831" s="29"/>
      <c r="B831" s="53"/>
      <c r="C831" s="58" t="s">
        <v>157</v>
      </c>
      <c r="D831" s="157" t="s">
        <v>158</v>
      </c>
      <c r="E831" s="157"/>
      <c r="F831" s="157"/>
      <c r="G831" s="157"/>
      <c r="H831" s="157"/>
      <c r="I831" s="157"/>
      <c r="J831" s="157"/>
      <c r="K831" s="157"/>
      <c r="L831" s="157"/>
      <c r="M831" s="157"/>
      <c r="N831" s="157"/>
      <c r="O831" s="157"/>
      <c r="P831" s="157"/>
    </row>
    <row r="832" spans="1:16" ht="12" customHeight="1" x14ac:dyDescent="0.2">
      <c r="A832" s="29"/>
      <c r="B832" s="53"/>
      <c r="C832" s="58"/>
      <c r="D832" s="157"/>
      <c r="E832" s="157"/>
      <c r="F832" s="157"/>
      <c r="G832" s="157"/>
      <c r="H832" s="157"/>
      <c r="I832" s="157"/>
      <c r="J832" s="157"/>
      <c r="K832" s="157"/>
      <c r="L832" s="157"/>
      <c r="M832" s="157"/>
      <c r="N832" s="157"/>
      <c r="O832" s="157"/>
      <c r="P832" s="157"/>
    </row>
    <row r="833" spans="1:16" ht="12" customHeight="1" x14ac:dyDescent="0.2">
      <c r="A833" s="29"/>
      <c r="B833" s="53"/>
      <c r="C833" s="58" t="s">
        <v>117</v>
      </c>
      <c r="D833" s="53" t="s">
        <v>159</v>
      </c>
      <c r="E833" s="53"/>
      <c r="F833" s="53"/>
      <c r="G833" s="53"/>
      <c r="H833" s="53"/>
      <c r="I833" s="53"/>
      <c r="J833" s="53"/>
      <c r="K833" s="53"/>
      <c r="L833" s="53"/>
      <c r="M833" s="53"/>
      <c r="N833" s="53"/>
      <c r="O833" s="53"/>
      <c r="P833" s="53"/>
    </row>
    <row r="834" spans="1:16" ht="12" customHeight="1" x14ac:dyDescent="0.2">
      <c r="A834" s="29"/>
      <c r="B834" s="53"/>
      <c r="C834" s="58" t="s">
        <v>137</v>
      </c>
      <c r="D834" s="53" t="s">
        <v>160</v>
      </c>
      <c r="E834" s="53"/>
      <c r="F834" s="53"/>
      <c r="G834" s="53"/>
      <c r="H834" s="53"/>
      <c r="I834" s="53"/>
      <c r="J834" s="53"/>
      <c r="K834" s="53"/>
      <c r="L834" s="53"/>
      <c r="M834" s="53"/>
      <c r="N834" s="53"/>
      <c r="O834" s="53"/>
      <c r="P834" s="53"/>
    </row>
    <row r="835" spans="1:16" ht="12" customHeight="1" x14ac:dyDescent="0.2">
      <c r="A835" s="29"/>
      <c r="B835" s="53" t="s">
        <v>236</v>
      </c>
      <c r="C835" s="53"/>
      <c r="D835" s="53"/>
      <c r="E835" s="53"/>
      <c r="F835" s="53"/>
      <c r="G835" s="53"/>
      <c r="H835" s="53"/>
      <c r="I835" s="53"/>
      <c r="J835" s="53"/>
      <c r="K835" s="53"/>
      <c r="L835" s="53"/>
      <c r="M835" s="53"/>
      <c r="N835" s="53"/>
      <c r="O835" s="53"/>
      <c r="P835" s="53"/>
    </row>
    <row r="836" spans="1:16" ht="12" customHeight="1" x14ac:dyDescent="0.2">
      <c r="A836" s="29"/>
      <c r="B836" s="53"/>
      <c r="C836" s="58" t="s">
        <v>11</v>
      </c>
      <c r="D836" s="53" t="s">
        <v>161</v>
      </c>
      <c r="E836" s="53"/>
      <c r="F836" s="53"/>
      <c r="G836" s="53"/>
      <c r="H836" s="53"/>
      <c r="I836" s="53"/>
      <c r="J836" s="53"/>
      <c r="K836" s="53"/>
      <c r="L836" s="53"/>
      <c r="M836" s="53"/>
      <c r="N836" s="53"/>
      <c r="O836" s="53"/>
      <c r="P836" s="53"/>
    </row>
    <row r="837" spans="1:16" ht="12" customHeight="1" x14ac:dyDescent="0.2">
      <c r="A837" s="29"/>
      <c r="B837" s="53"/>
      <c r="C837" s="58" t="s">
        <v>103</v>
      </c>
      <c r="D837" s="53" t="s">
        <v>162</v>
      </c>
      <c r="E837" s="53"/>
      <c r="F837" s="53"/>
      <c r="G837" s="53"/>
      <c r="H837" s="53"/>
      <c r="I837" s="53"/>
      <c r="J837" s="53"/>
      <c r="K837" s="53"/>
      <c r="L837" s="53"/>
      <c r="M837" s="53"/>
      <c r="N837" s="53"/>
      <c r="O837" s="53"/>
      <c r="P837" s="53"/>
    </row>
    <row r="838" spans="1:16" ht="12" customHeight="1" x14ac:dyDescent="0.2">
      <c r="A838" s="29"/>
      <c r="B838" s="53"/>
      <c r="C838" s="58" t="s">
        <v>109</v>
      </c>
      <c r="D838" s="53" t="s">
        <v>163</v>
      </c>
      <c r="E838" s="53"/>
      <c r="F838" s="53"/>
      <c r="G838" s="53"/>
      <c r="H838" s="53"/>
      <c r="I838" s="53"/>
      <c r="J838" s="53"/>
      <c r="K838" s="53"/>
      <c r="L838" s="53"/>
      <c r="M838" s="53"/>
      <c r="N838" s="53"/>
      <c r="O838" s="53"/>
      <c r="P838" s="53"/>
    </row>
    <row r="839" spans="1:16" ht="12" customHeight="1" x14ac:dyDescent="0.2">
      <c r="A839" s="29"/>
      <c r="B839" s="53"/>
      <c r="C839" s="58" t="s">
        <v>111</v>
      </c>
      <c r="D839" s="53" t="s">
        <v>164</v>
      </c>
      <c r="E839" s="53"/>
      <c r="F839" s="53"/>
      <c r="G839" s="53"/>
      <c r="H839" s="53"/>
      <c r="I839" s="53"/>
      <c r="J839" s="53"/>
      <c r="K839" s="53"/>
      <c r="L839" s="53"/>
      <c r="M839" s="53"/>
      <c r="N839" s="53"/>
      <c r="O839" s="53"/>
      <c r="P839" s="53"/>
    </row>
    <row r="840" spans="1:16" ht="12" customHeight="1" x14ac:dyDescent="0.2">
      <c r="A840" s="29"/>
      <c r="B840" s="53"/>
      <c r="C840" s="58" t="s">
        <v>113</v>
      </c>
      <c r="D840" s="53" t="s">
        <v>165</v>
      </c>
      <c r="E840" s="53"/>
      <c r="F840" s="53"/>
      <c r="G840" s="53"/>
      <c r="H840" s="53"/>
      <c r="I840" s="53"/>
      <c r="J840" s="53"/>
      <c r="K840" s="53"/>
      <c r="L840" s="53"/>
      <c r="M840" s="53"/>
      <c r="N840" s="53"/>
      <c r="O840" s="53"/>
      <c r="P840" s="53"/>
    </row>
    <row r="841" spans="1:16" ht="12" customHeight="1" x14ac:dyDescent="0.2">
      <c r="A841" s="29"/>
    </row>
    <row r="842" spans="1:16" ht="42.75" customHeight="1" x14ac:dyDescent="0.2">
      <c r="A842" s="29"/>
      <c r="B842" s="154" t="s">
        <v>605</v>
      </c>
      <c r="C842" s="154"/>
      <c r="D842" s="154"/>
      <c r="E842" s="154"/>
      <c r="F842" s="154"/>
      <c r="G842" s="154"/>
      <c r="H842" s="154"/>
      <c r="I842" s="154"/>
      <c r="J842" s="154"/>
      <c r="K842" s="154"/>
      <c r="L842" s="154"/>
      <c r="M842" s="154"/>
      <c r="N842" s="154"/>
      <c r="O842" s="154"/>
      <c r="P842" s="154"/>
    </row>
    <row r="843" spans="1:16" ht="12" customHeight="1" x14ac:dyDescent="0.2">
      <c r="A843" s="29"/>
    </row>
    <row r="844" spans="1:16" ht="12" customHeight="1" x14ac:dyDescent="0.2">
      <c r="B844" s="25" t="s">
        <v>166</v>
      </c>
      <c r="C844" s="14" t="s">
        <v>167</v>
      </c>
    </row>
    <row r="845" spans="1:16" ht="12" customHeight="1" x14ac:dyDescent="0.2">
      <c r="B845" s="25"/>
      <c r="C845" s="14"/>
    </row>
    <row r="846" spans="1:16" ht="12" customHeight="1" x14ac:dyDescent="0.2">
      <c r="A846" s="29"/>
      <c r="B846" s="74" t="s">
        <v>45</v>
      </c>
      <c r="C846" s="53"/>
      <c r="D846" s="53"/>
      <c r="E846" s="53"/>
      <c r="F846" s="53"/>
      <c r="G846" s="53"/>
      <c r="H846" s="53"/>
      <c r="I846" s="53"/>
      <c r="J846" s="53"/>
      <c r="K846" s="53"/>
      <c r="L846" s="53"/>
      <c r="M846" s="53"/>
      <c r="N846" s="53"/>
      <c r="O846" s="53"/>
      <c r="P846" s="53"/>
    </row>
    <row r="847" spans="1:16" ht="12" customHeight="1" x14ac:dyDescent="0.2">
      <c r="A847" s="29"/>
      <c r="B847" s="53"/>
      <c r="C847" s="74" t="s">
        <v>11</v>
      </c>
      <c r="D847" s="53" t="s">
        <v>184</v>
      </c>
      <c r="E847" s="53"/>
      <c r="F847" s="53"/>
      <c r="G847" s="53"/>
      <c r="H847" s="53"/>
      <c r="I847" s="53"/>
      <c r="J847" s="53"/>
      <c r="K847" s="53"/>
      <c r="L847" s="53"/>
      <c r="M847" s="53"/>
      <c r="N847" s="53"/>
      <c r="O847" s="53"/>
      <c r="P847" s="53"/>
    </row>
    <row r="848" spans="1:16" ht="12" customHeight="1" x14ac:dyDescent="0.2">
      <c r="A848" s="29"/>
      <c r="B848" s="53"/>
      <c r="C848" s="74" t="s">
        <v>103</v>
      </c>
      <c r="D848" s="53" t="s">
        <v>185</v>
      </c>
      <c r="E848" s="53"/>
      <c r="F848" s="53"/>
      <c r="G848" s="53"/>
      <c r="H848" s="53"/>
      <c r="I848" s="53"/>
      <c r="J848" s="53"/>
      <c r="K848" s="53"/>
      <c r="L848" s="53"/>
      <c r="M848" s="53"/>
      <c r="N848" s="53"/>
      <c r="O848" s="53"/>
      <c r="P848" s="53"/>
    </row>
    <row r="849" spans="1:16" ht="12" customHeight="1" x14ac:dyDescent="0.2">
      <c r="A849" s="29"/>
      <c r="B849" s="29"/>
      <c r="C849" s="29"/>
      <c r="D849" s="29"/>
      <c r="E849" s="29"/>
      <c r="F849" s="29"/>
      <c r="G849" s="29"/>
      <c r="H849" s="29"/>
      <c r="I849" s="29"/>
      <c r="J849" s="29"/>
      <c r="K849" s="29"/>
      <c r="L849" s="29"/>
      <c r="M849" s="29"/>
      <c r="N849" s="29"/>
      <c r="O849" s="29"/>
      <c r="P849" s="29"/>
    </row>
    <row r="850" spans="1:16" ht="31.5" customHeight="1" x14ac:dyDescent="0.2">
      <c r="A850" s="29"/>
      <c r="B850" s="154" t="s">
        <v>606</v>
      </c>
      <c r="C850" s="154"/>
      <c r="D850" s="154"/>
      <c r="E850" s="154"/>
      <c r="F850" s="154"/>
      <c r="G850" s="154"/>
      <c r="H850" s="154"/>
      <c r="I850" s="154"/>
      <c r="J850" s="154"/>
      <c r="K850" s="154"/>
      <c r="L850" s="154"/>
      <c r="M850" s="154"/>
      <c r="N850" s="154"/>
      <c r="O850" s="154"/>
      <c r="P850" s="154"/>
    </row>
    <row r="851" spans="1:16" ht="12" customHeight="1" x14ac:dyDescent="0.2">
      <c r="A851" s="29"/>
      <c r="B851" s="29"/>
      <c r="C851" s="29"/>
      <c r="D851" s="29"/>
      <c r="E851" s="29"/>
      <c r="F851" s="29"/>
      <c r="G851" s="29"/>
      <c r="H851" s="29"/>
      <c r="I851" s="29"/>
      <c r="J851" s="29"/>
      <c r="K851" s="29"/>
      <c r="L851" s="29"/>
      <c r="M851" s="29"/>
      <c r="N851" s="29"/>
      <c r="O851" s="29"/>
      <c r="P851" s="29"/>
    </row>
    <row r="852" spans="1:16" ht="12" customHeight="1" x14ac:dyDescent="0.2">
      <c r="B852" s="25" t="s">
        <v>168</v>
      </c>
      <c r="C852" s="14" t="s">
        <v>169</v>
      </c>
    </row>
    <row r="853" spans="1:16" ht="12" customHeight="1" x14ac:dyDescent="0.2">
      <c r="B853" s="25"/>
      <c r="C853" s="14"/>
    </row>
    <row r="854" spans="1:16" ht="12" customHeight="1" x14ac:dyDescent="0.2">
      <c r="A854" s="29"/>
      <c r="B854" s="53"/>
      <c r="C854" s="74" t="s">
        <v>11</v>
      </c>
      <c r="D854" s="157" t="s">
        <v>186</v>
      </c>
      <c r="E854" s="157"/>
      <c r="F854" s="157"/>
      <c r="G854" s="157"/>
      <c r="H854" s="157"/>
      <c r="I854" s="157"/>
      <c r="J854" s="157"/>
      <c r="K854" s="157"/>
      <c r="L854" s="157"/>
      <c r="M854" s="157"/>
      <c r="N854" s="157"/>
      <c r="O854" s="157"/>
      <c r="P854" s="157"/>
    </row>
    <row r="855" spans="1:16" ht="12" customHeight="1" x14ac:dyDescent="0.2">
      <c r="A855" s="29"/>
      <c r="B855" s="53"/>
      <c r="C855" s="74" t="s">
        <v>103</v>
      </c>
      <c r="D855" s="53" t="s">
        <v>187</v>
      </c>
      <c r="E855" s="53"/>
      <c r="F855" s="53"/>
      <c r="G855" s="53"/>
      <c r="H855" s="53"/>
      <c r="I855" s="53"/>
      <c r="J855" s="53"/>
      <c r="K855" s="53"/>
      <c r="L855" s="53"/>
      <c r="M855" s="53"/>
      <c r="N855" s="53"/>
      <c r="O855" s="53"/>
      <c r="P855" s="53"/>
    </row>
    <row r="856" spans="1:16" ht="12" customHeight="1" x14ac:dyDescent="0.2">
      <c r="A856" s="29"/>
    </row>
    <row r="857" spans="1:16" ht="54" customHeight="1" x14ac:dyDescent="0.2">
      <c r="A857" s="29"/>
      <c r="B857" s="154" t="s">
        <v>607</v>
      </c>
      <c r="C857" s="154"/>
      <c r="D857" s="154"/>
      <c r="E857" s="154"/>
      <c r="F857" s="154"/>
      <c r="G857" s="154"/>
      <c r="H857" s="154"/>
      <c r="I857" s="154"/>
      <c r="J857" s="154"/>
      <c r="K857" s="154"/>
      <c r="L857" s="154"/>
      <c r="M857" s="154"/>
      <c r="N857" s="154"/>
      <c r="O857" s="154"/>
      <c r="P857" s="154"/>
    </row>
    <row r="858" spans="1:16" ht="12" customHeight="1" x14ac:dyDescent="0.2">
      <c r="A858" s="29"/>
    </row>
    <row r="859" spans="1:16" ht="12" customHeight="1" x14ac:dyDescent="0.2">
      <c r="B859" s="25" t="s">
        <v>170</v>
      </c>
      <c r="C859" s="14" t="s">
        <v>171</v>
      </c>
    </row>
    <row r="860" spans="1:16" ht="12" customHeight="1" x14ac:dyDescent="0.2">
      <c r="B860" s="25"/>
      <c r="C860" s="14"/>
    </row>
    <row r="861" spans="1:16" ht="12" customHeight="1" x14ac:dyDescent="0.2">
      <c r="A861" s="29"/>
      <c r="B861" s="53"/>
      <c r="C861" s="74" t="s">
        <v>11</v>
      </c>
      <c r="D861" s="157" t="s">
        <v>188</v>
      </c>
      <c r="E861" s="157"/>
      <c r="F861" s="157"/>
      <c r="G861" s="157"/>
      <c r="H861" s="157"/>
      <c r="I861" s="157"/>
      <c r="J861" s="157"/>
      <c r="K861" s="157"/>
      <c r="L861" s="157"/>
      <c r="M861" s="157"/>
      <c r="N861" s="157"/>
      <c r="O861" s="157"/>
      <c r="P861" s="157"/>
    </row>
    <row r="862" spans="1:16" ht="12" customHeight="1" x14ac:dyDescent="0.2">
      <c r="A862" s="29"/>
      <c r="B862" s="53"/>
      <c r="C862" s="74" t="s">
        <v>103</v>
      </c>
      <c r="D862" s="157" t="s">
        <v>189</v>
      </c>
      <c r="E862" s="157"/>
      <c r="F862" s="157"/>
      <c r="G862" s="157"/>
      <c r="H862" s="157"/>
      <c r="I862" s="157"/>
      <c r="J862" s="157"/>
      <c r="K862" s="157"/>
      <c r="L862" s="157"/>
      <c r="M862" s="157"/>
      <c r="N862" s="157"/>
      <c r="O862" s="157"/>
      <c r="P862" s="157"/>
    </row>
    <row r="863" spans="1:16" ht="12" customHeight="1" x14ac:dyDescent="0.2">
      <c r="A863" s="29"/>
      <c r="B863" s="53"/>
      <c r="C863" s="74"/>
      <c r="D863" s="157"/>
      <c r="E863" s="157"/>
      <c r="F863" s="157"/>
      <c r="G863" s="157"/>
      <c r="H863" s="157"/>
      <c r="I863" s="157"/>
      <c r="J863" s="157"/>
      <c r="K863" s="157"/>
      <c r="L863" s="157"/>
      <c r="M863" s="157"/>
      <c r="N863" s="157"/>
      <c r="O863" s="157"/>
      <c r="P863" s="157"/>
    </row>
    <row r="864" spans="1:16" ht="12" customHeight="1" x14ac:dyDescent="0.2">
      <c r="A864" s="29"/>
    </row>
    <row r="865" spans="1:16" ht="32.25" customHeight="1" x14ac:dyDescent="0.2">
      <c r="A865" s="29"/>
      <c r="B865" s="154" t="s">
        <v>608</v>
      </c>
      <c r="C865" s="154"/>
      <c r="D865" s="154"/>
      <c r="E865" s="154"/>
      <c r="F865" s="154"/>
      <c r="G865" s="154"/>
      <c r="H865" s="154"/>
      <c r="I865" s="154"/>
      <c r="J865" s="154"/>
      <c r="K865" s="154"/>
      <c r="L865" s="154"/>
      <c r="M865" s="154"/>
      <c r="N865" s="154"/>
      <c r="O865" s="154"/>
      <c r="P865" s="154"/>
    </row>
    <row r="866" spans="1:16" ht="12" customHeight="1" x14ac:dyDescent="0.2">
      <c r="A866" s="29"/>
    </row>
    <row r="867" spans="1:16" ht="12" customHeight="1" x14ac:dyDescent="0.2">
      <c r="B867" s="25" t="s">
        <v>172</v>
      </c>
      <c r="C867" s="14" t="s">
        <v>173</v>
      </c>
    </row>
    <row r="868" spans="1:16" ht="12" customHeight="1" x14ac:dyDescent="0.2">
      <c r="B868" s="25"/>
      <c r="C868" s="14"/>
    </row>
    <row r="869" spans="1:16" ht="12" customHeight="1" x14ac:dyDescent="0.2">
      <c r="A869" s="29"/>
      <c r="B869" s="53"/>
      <c r="C869" s="155" t="s">
        <v>237</v>
      </c>
      <c r="D869" s="155"/>
      <c r="E869" s="155"/>
      <c r="F869" s="155"/>
      <c r="G869" s="155"/>
      <c r="H869" s="155"/>
      <c r="I869" s="155"/>
      <c r="J869" s="155"/>
      <c r="K869" s="155"/>
      <c r="L869" s="155"/>
      <c r="M869" s="155"/>
      <c r="N869" s="155"/>
      <c r="O869" s="155"/>
      <c r="P869" s="155"/>
    </row>
    <row r="870" spans="1:16" ht="12" customHeight="1" x14ac:dyDescent="0.2">
      <c r="A870" s="29"/>
    </row>
    <row r="871" spans="1:16" ht="12" customHeight="1" x14ac:dyDescent="0.2">
      <c r="A871" s="29"/>
      <c r="B871" s="144" t="s">
        <v>609</v>
      </c>
    </row>
    <row r="872" spans="1:16" ht="12" customHeight="1" x14ac:dyDescent="0.2">
      <c r="A872" s="29"/>
    </row>
    <row r="873" spans="1:16" ht="12" customHeight="1" x14ac:dyDescent="0.2">
      <c r="B873" s="25" t="s">
        <v>174</v>
      </c>
      <c r="C873" s="14" t="s">
        <v>175</v>
      </c>
    </row>
    <row r="874" spans="1:16" ht="12" customHeight="1" x14ac:dyDescent="0.2">
      <c r="B874" s="25"/>
      <c r="C874" s="14"/>
    </row>
    <row r="875" spans="1:16" ht="12" customHeight="1" x14ac:dyDescent="0.2">
      <c r="A875" s="29"/>
      <c r="B875" s="74" t="s">
        <v>46</v>
      </c>
      <c r="C875" s="53"/>
      <c r="D875" s="53"/>
      <c r="E875" s="53"/>
      <c r="F875" s="53"/>
      <c r="G875" s="53"/>
      <c r="H875" s="53"/>
      <c r="I875" s="53"/>
      <c r="J875" s="53"/>
      <c r="K875" s="53"/>
      <c r="L875" s="53"/>
      <c r="M875" s="53"/>
      <c r="N875" s="53"/>
      <c r="O875" s="53"/>
      <c r="P875" s="53"/>
    </row>
    <row r="876" spans="1:16" ht="12" customHeight="1" x14ac:dyDescent="0.2">
      <c r="A876" s="29"/>
      <c r="B876" s="53"/>
      <c r="C876" s="74" t="s">
        <v>11</v>
      </c>
      <c r="D876" s="53" t="s">
        <v>190</v>
      </c>
      <c r="E876" s="53"/>
      <c r="F876" s="53"/>
      <c r="G876" s="53"/>
      <c r="H876" s="53"/>
      <c r="I876" s="53"/>
      <c r="J876" s="53"/>
      <c r="K876" s="53"/>
      <c r="L876" s="53"/>
      <c r="M876" s="53"/>
      <c r="N876" s="53"/>
      <c r="O876" s="53"/>
      <c r="P876" s="53"/>
    </row>
    <row r="877" spans="1:16" ht="12" customHeight="1" x14ac:dyDescent="0.2">
      <c r="A877" s="29"/>
      <c r="B877" s="53"/>
      <c r="C877" s="74" t="s">
        <v>103</v>
      </c>
      <c r="D877" s="53" t="s">
        <v>191</v>
      </c>
      <c r="E877" s="53"/>
      <c r="F877" s="53"/>
      <c r="G877" s="53"/>
      <c r="H877" s="53"/>
      <c r="I877" s="53"/>
      <c r="J877" s="53"/>
      <c r="K877" s="53"/>
      <c r="L877" s="53"/>
      <c r="M877" s="53"/>
      <c r="N877" s="53"/>
      <c r="O877" s="53"/>
      <c r="P877" s="53"/>
    </row>
    <row r="878" spans="1:16" ht="12" customHeight="1" x14ac:dyDescent="0.2">
      <c r="A878" s="29"/>
    </row>
    <row r="879" spans="1:16" ht="12" customHeight="1" x14ac:dyDescent="0.2">
      <c r="A879" s="29"/>
      <c r="B879" s="145" t="s">
        <v>610</v>
      </c>
      <c r="C879" s="145"/>
      <c r="D879" s="145"/>
      <c r="E879" s="145"/>
      <c r="F879" s="145"/>
      <c r="G879" s="145"/>
      <c r="H879" s="145"/>
      <c r="I879" s="145"/>
      <c r="J879" s="145"/>
      <c r="K879" s="145"/>
    </row>
    <row r="880" spans="1:16" ht="12" customHeight="1" x14ac:dyDescent="0.2">
      <c r="A880" s="29"/>
      <c r="B880" s="144"/>
      <c r="C880" s="112"/>
      <c r="D880" s="112"/>
      <c r="E880" s="112"/>
      <c r="F880" s="112"/>
      <c r="G880" s="112"/>
      <c r="H880" s="112"/>
      <c r="I880" s="112"/>
      <c r="J880" s="112"/>
      <c r="K880" s="112"/>
    </row>
    <row r="881" spans="1:16" ht="31.5" customHeight="1" x14ac:dyDescent="0.2">
      <c r="A881" s="29"/>
      <c r="B881" s="154" t="s">
        <v>611</v>
      </c>
      <c r="C881" s="154"/>
      <c r="D881" s="154"/>
      <c r="E881" s="154"/>
      <c r="F881" s="154"/>
      <c r="G881" s="154"/>
      <c r="H881" s="154"/>
      <c r="I881" s="154"/>
      <c r="J881" s="154"/>
      <c r="K881" s="154"/>
      <c r="L881" s="154"/>
      <c r="M881" s="154"/>
      <c r="N881" s="154"/>
      <c r="O881" s="154"/>
      <c r="P881" s="154"/>
    </row>
    <row r="882" spans="1:16" ht="12" customHeight="1" x14ac:dyDescent="0.2">
      <c r="A882" s="29"/>
      <c r="B882" s="139"/>
      <c r="C882" s="143"/>
      <c r="D882" s="143"/>
      <c r="E882" s="143"/>
      <c r="F882" s="143"/>
      <c r="G882" s="143"/>
      <c r="H882" s="143"/>
      <c r="I882" s="143"/>
      <c r="J882" s="143"/>
      <c r="K882" s="143"/>
      <c r="L882" s="141"/>
      <c r="M882" s="141"/>
      <c r="N882" s="141"/>
      <c r="O882" s="141"/>
      <c r="P882" s="141"/>
    </row>
    <row r="883" spans="1:16" ht="43.5" customHeight="1" x14ac:dyDescent="0.2">
      <c r="A883" s="29"/>
      <c r="B883" s="154" t="s">
        <v>612</v>
      </c>
      <c r="C883" s="154"/>
      <c r="D883" s="154"/>
      <c r="E883" s="154"/>
      <c r="F883" s="154"/>
      <c r="G883" s="154"/>
      <c r="H883" s="154"/>
      <c r="I883" s="154"/>
      <c r="J883" s="154"/>
      <c r="K883" s="154"/>
      <c r="L883" s="154"/>
      <c r="M883" s="154"/>
      <c r="N883" s="154"/>
      <c r="O883" s="154"/>
      <c r="P883" s="154"/>
    </row>
    <row r="884" spans="1:16" ht="12" customHeight="1" x14ac:dyDescent="0.2">
      <c r="A884" s="29"/>
      <c r="B884" s="139"/>
      <c r="C884" s="143"/>
      <c r="D884" s="143"/>
      <c r="E884" s="143"/>
      <c r="F884" s="143"/>
      <c r="G884" s="143"/>
      <c r="H884" s="143"/>
      <c r="I884" s="143"/>
      <c r="J884" s="143"/>
      <c r="K884" s="143"/>
      <c r="L884" s="141"/>
      <c r="M884" s="141"/>
      <c r="N884" s="141"/>
      <c r="O884" s="141"/>
      <c r="P884" s="141"/>
    </row>
    <row r="885" spans="1:16" ht="18" customHeight="1" x14ac:dyDescent="0.2">
      <c r="A885" s="29"/>
      <c r="B885" s="154" t="s">
        <v>613</v>
      </c>
      <c r="C885" s="154"/>
      <c r="D885" s="154"/>
      <c r="E885" s="154"/>
      <c r="F885" s="154"/>
      <c r="G885" s="154"/>
      <c r="H885" s="154"/>
      <c r="I885" s="154"/>
      <c r="J885" s="154"/>
      <c r="K885" s="154"/>
      <c r="L885" s="154"/>
      <c r="M885" s="154"/>
      <c r="N885" s="154"/>
      <c r="O885" s="154"/>
      <c r="P885" s="154"/>
    </row>
    <row r="886" spans="1:16" ht="12" customHeight="1" x14ac:dyDescent="0.2">
      <c r="A886" s="29"/>
      <c r="B886" s="139"/>
      <c r="C886" s="143"/>
      <c r="D886" s="143"/>
      <c r="E886" s="143"/>
      <c r="F886" s="143"/>
      <c r="G886" s="143"/>
      <c r="H886" s="143"/>
      <c r="I886" s="143"/>
      <c r="J886" s="143"/>
      <c r="K886" s="143"/>
      <c r="L886" s="141"/>
      <c r="M886" s="141"/>
      <c r="N886" s="141"/>
      <c r="O886" s="141"/>
      <c r="P886" s="141"/>
    </row>
    <row r="887" spans="1:16" ht="42" customHeight="1" x14ac:dyDescent="0.2">
      <c r="A887" s="29"/>
      <c r="B887" s="154" t="s">
        <v>614</v>
      </c>
      <c r="C887" s="154"/>
      <c r="D887" s="154"/>
      <c r="E887" s="154"/>
      <c r="F887" s="154"/>
      <c r="G887" s="154"/>
      <c r="H887" s="154"/>
      <c r="I887" s="154"/>
      <c r="J887" s="154"/>
      <c r="K887" s="154"/>
      <c r="L887" s="154"/>
      <c r="M887" s="154"/>
      <c r="N887" s="154"/>
      <c r="O887" s="154"/>
      <c r="P887" s="154"/>
    </row>
    <row r="888" spans="1:16" ht="12" customHeight="1" x14ac:dyDescent="0.2">
      <c r="A888" s="29"/>
    </row>
    <row r="889" spans="1:16" ht="12" customHeight="1" x14ac:dyDescent="0.2">
      <c r="B889" s="25" t="s">
        <v>176</v>
      </c>
      <c r="C889" s="14" t="s">
        <v>177</v>
      </c>
    </row>
    <row r="890" spans="1:16" ht="12" customHeight="1" x14ac:dyDescent="0.2">
      <c r="B890" s="25"/>
      <c r="C890" s="14"/>
    </row>
    <row r="891" spans="1:16" ht="12" customHeight="1" x14ac:dyDescent="0.2">
      <c r="A891" s="29"/>
      <c r="B891" s="53"/>
      <c r="C891" s="156" t="s">
        <v>300</v>
      </c>
      <c r="D891" s="156"/>
      <c r="E891" s="156"/>
      <c r="F891" s="156"/>
      <c r="G891" s="156"/>
      <c r="H891" s="156"/>
      <c r="I891" s="156"/>
      <c r="J891" s="156"/>
      <c r="K891" s="156"/>
      <c r="L891" s="156"/>
      <c r="M891" s="156"/>
      <c r="N891" s="156"/>
      <c r="O891" s="156"/>
      <c r="P891" s="156"/>
    </row>
    <row r="892" spans="1:16" ht="12" customHeight="1" x14ac:dyDescent="0.2">
      <c r="A892" s="29"/>
      <c r="B892" s="53"/>
      <c r="C892" s="155" t="s">
        <v>238</v>
      </c>
      <c r="D892" s="155"/>
      <c r="E892" s="155"/>
      <c r="F892" s="155"/>
      <c r="G892" s="155"/>
      <c r="H892" s="155"/>
      <c r="I892" s="155"/>
      <c r="J892" s="155"/>
      <c r="K892" s="155"/>
      <c r="L892" s="155"/>
      <c r="M892" s="155"/>
      <c r="N892" s="155"/>
      <c r="O892" s="155"/>
      <c r="P892" s="155"/>
    </row>
    <row r="893" spans="1:16" ht="12" customHeight="1" x14ac:dyDescent="0.2">
      <c r="A893" s="29"/>
    </row>
    <row r="894" spans="1:16" ht="12" customHeight="1" x14ac:dyDescent="0.2">
      <c r="A894" s="29"/>
      <c r="B894" s="144" t="s">
        <v>615</v>
      </c>
    </row>
    <row r="895" spans="1:16" ht="12" customHeight="1" x14ac:dyDescent="0.2">
      <c r="A895" s="29"/>
    </row>
    <row r="896" spans="1:16" ht="12" customHeight="1" x14ac:dyDescent="0.2">
      <c r="B896" s="25" t="s">
        <v>178</v>
      </c>
      <c r="C896" s="14" t="s">
        <v>179</v>
      </c>
    </row>
    <row r="897" spans="1:16" ht="12" customHeight="1" x14ac:dyDescent="0.2">
      <c r="B897" s="25"/>
      <c r="C897" s="14"/>
    </row>
    <row r="898" spans="1:16" ht="12" customHeight="1" x14ac:dyDescent="0.2">
      <c r="A898" s="29"/>
      <c r="B898" s="53"/>
      <c r="C898" s="153" t="s">
        <v>301</v>
      </c>
      <c r="D898" s="153"/>
      <c r="E898" s="153"/>
      <c r="F898" s="153"/>
      <c r="G898" s="153"/>
      <c r="H898" s="153"/>
      <c r="I898" s="153"/>
      <c r="J898" s="153"/>
      <c r="K898" s="153"/>
      <c r="L898" s="153"/>
      <c r="M898" s="153"/>
      <c r="N898" s="153"/>
      <c r="O898" s="153"/>
      <c r="P898" s="153"/>
    </row>
    <row r="899" spans="1:16" ht="12" customHeight="1" x14ac:dyDescent="0.2">
      <c r="A899" s="29"/>
    </row>
    <row r="900" spans="1:16" ht="12" customHeight="1" x14ac:dyDescent="0.2">
      <c r="A900" s="29"/>
      <c r="B900" s="144" t="s">
        <v>616</v>
      </c>
    </row>
    <row r="901" spans="1:16" ht="12" customHeight="1" x14ac:dyDescent="0.2">
      <c r="A901" s="29"/>
    </row>
    <row r="902" spans="1:16" ht="12" customHeight="1" x14ac:dyDescent="0.2">
      <c r="B902" s="25" t="s">
        <v>180</v>
      </c>
      <c r="C902" s="14" t="s">
        <v>181</v>
      </c>
    </row>
    <row r="903" spans="1:16" ht="12" customHeight="1" x14ac:dyDescent="0.2">
      <c r="B903" s="25"/>
      <c r="C903" s="14"/>
    </row>
    <row r="904" spans="1:16" ht="12" customHeight="1" x14ac:dyDescent="0.2">
      <c r="A904" s="29"/>
      <c r="B904" s="53"/>
      <c r="C904" s="153" t="s">
        <v>302</v>
      </c>
      <c r="D904" s="153"/>
      <c r="E904" s="153"/>
      <c r="F904" s="153"/>
      <c r="G904" s="153"/>
      <c r="H904" s="153"/>
      <c r="I904" s="153"/>
      <c r="J904" s="153"/>
      <c r="K904" s="153"/>
      <c r="L904" s="153"/>
      <c r="M904" s="153"/>
      <c r="N904" s="153"/>
      <c r="O904" s="153"/>
      <c r="P904" s="153"/>
    </row>
    <row r="905" spans="1:16" ht="12" customHeight="1" x14ac:dyDescent="0.2">
      <c r="A905" s="29"/>
    </row>
    <row r="906" spans="1:16" ht="44.25" customHeight="1" x14ac:dyDescent="0.2">
      <c r="A906" s="29"/>
      <c r="B906" s="154" t="s">
        <v>617</v>
      </c>
      <c r="C906" s="154"/>
      <c r="D906" s="154"/>
      <c r="E906" s="154"/>
      <c r="F906" s="154"/>
      <c r="G906" s="154"/>
      <c r="H906" s="154"/>
      <c r="I906" s="154"/>
      <c r="J906" s="154"/>
      <c r="K906" s="154"/>
      <c r="L906" s="154"/>
      <c r="M906" s="154"/>
      <c r="N906" s="154"/>
      <c r="O906" s="154"/>
      <c r="P906" s="154"/>
    </row>
    <row r="907" spans="1:16" ht="12" customHeight="1" x14ac:dyDescent="0.2">
      <c r="A907" s="29"/>
    </row>
    <row r="908" spans="1:16" ht="12" customHeight="1" x14ac:dyDescent="0.2">
      <c r="B908" s="25" t="s">
        <v>182</v>
      </c>
      <c r="C908" s="14" t="s">
        <v>183</v>
      </c>
    </row>
    <row r="909" spans="1:16" ht="12" customHeight="1" x14ac:dyDescent="0.2">
      <c r="B909" s="25"/>
      <c r="C909" s="14"/>
    </row>
    <row r="910" spans="1:16" ht="12" customHeight="1" x14ac:dyDescent="0.2">
      <c r="A910" s="29"/>
      <c r="B910" s="53"/>
      <c r="C910" s="153" t="s">
        <v>303</v>
      </c>
      <c r="D910" s="153"/>
      <c r="E910" s="153"/>
      <c r="F910" s="153"/>
      <c r="G910" s="153"/>
      <c r="H910" s="153"/>
      <c r="I910" s="153"/>
      <c r="J910" s="153"/>
      <c r="K910" s="153"/>
      <c r="L910" s="153"/>
      <c r="M910" s="153"/>
      <c r="N910" s="153"/>
      <c r="O910" s="153"/>
      <c r="P910" s="153"/>
    </row>
    <row r="912" spans="1:16" ht="30.75" customHeight="1" x14ac:dyDescent="0.2">
      <c r="B912" s="154" t="s">
        <v>618</v>
      </c>
      <c r="C912" s="154"/>
      <c r="D912" s="154"/>
      <c r="E912" s="154"/>
      <c r="F912" s="154"/>
      <c r="G912" s="154"/>
      <c r="H912" s="154"/>
      <c r="I912" s="154"/>
      <c r="J912" s="154"/>
      <c r="K912" s="154"/>
      <c r="L912" s="154"/>
      <c r="M912" s="154"/>
      <c r="N912" s="154"/>
      <c r="O912" s="154"/>
      <c r="P912" s="154"/>
    </row>
    <row r="913" spans="2:15" ht="12" customHeight="1" x14ac:dyDescent="0.2">
      <c r="B913" s="112"/>
      <c r="C913" s="112"/>
      <c r="D913" s="112"/>
      <c r="E913" s="112"/>
      <c r="F913" s="112"/>
      <c r="G913" s="112"/>
      <c r="H913" s="112"/>
      <c r="I913" s="112"/>
      <c r="J913" s="112"/>
      <c r="K913" s="112"/>
    </row>
    <row r="914" spans="2:15" ht="12" customHeight="1" x14ac:dyDescent="0.2">
      <c r="B914" s="146"/>
      <c r="C914" s="146"/>
      <c r="D914" s="112"/>
      <c r="E914" s="147"/>
      <c r="F914" s="112"/>
      <c r="G914" s="112"/>
      <c r="H914" s="112"/>
      <c r="I914" s="147"/>
      <c r="J914" s="112"/>
      <c r="K914" s="112"/>
    </row>
    <row r="915" spans="2:15" ht="12" customHeight="1" x14ac:dyDescent="0.2">
      <c r="B915" s="112"/>
      <c r="C915" s="112"/>
      <c r="D915" s="112"/>
      <c r="E915" s="112"/>
      <c r="F915" s="112"/>
      <c r="G915" s="112"/>
      <c r="H915" s="112"/>
      <c r="I915" s="112"/>
      <c r="J915" s="112"/>
      <c r="K915" s="112"/>
    </row>
    <row r="916" spans="2:15" ht="12" customHeight="1" x14ac:dyDescent="0.2">
      <c r="B916" s="144"/>
      <c r="C916" s="112"/>
      <c r="D916" s="112"/>
      <c r="E916" s="112"/>
      <c r="F916" s="144"/>
      <c r="G916" s="112"/>
      <c r="H916" s="112"/>
      <c r="I916" s="112"/>
      <c r="J916" s="112"/>
      <c r="K916" s="112"/>
    </row>
    <row r="917" spans="2:15" ht="12" customHeight="1" x14ac:dyDescent="0.2">
      <c r="C917" s="148"/>
      <c r="D917" s="149"/>
      <c r="E917" s="150" t="s">
        <v>622</v>
      </c>
      <c r="F917" s="151"/>
      <c r="G917" s="152"/>
      <c r="K917" s="149"/>
      <c r="L917" s="149"/>
      <c r="M917" s="150" t="s">
        <v>619</v>
      </c>
      <c r="N917" s="149"/>
      <c r="O917" s="149"/>
    </row>
    <row r="918" spans="2:15" ht="12" customHeight="1" x14ac:dyDescent="0.2">
      <c r="C918" s="146"/>
      <c r="D918" s="112"/>
      <c r="E918" s="147" t="s">
        <v>623</v>
      </c>
      <c r="F918" s="144"/>
      <c r="K918" s="112"/>
      <c r="L918" s="112"/>
      <c r="M918" s="147" t="s">
        <v>620</v>
      </c>
      <c r="N918" s="112"/>
      <c r="O918" s="112"/>
    </row>
  </sheetData>
  <mergeCells count="703">
    <mergeCell ref="A305:C305"/>
    <mergeCell ref="A306:C306"/>
    <mergeCell ref="A307:C307"/>
    <mergeCell ref="A308:C308"/>
    <mergeCell ref="A309:C309"/>
    <mergeCell ref="A310:C310"/>
    <mergeCell ref="A311:C311"/>
    <mergeCell ref="A312:C312"/>
    <mergeCell ref="A313:C313"/>
    <mergeCell ref="A296:C296"/>
    <mergeCell ref="A297:C297"/>
    <mergeCell ref="A298:C298"/>
    <mergeCell ref="A299:C299"/>
    <mergeCell ref="A300:C300"/>
    <mergeCell ref="A301:C301"/>
    <mergeCell ref="A302:C302"/>
    <mergeCell ref="A303:C303"/>
    <mergeCell ref="A304:C304"/>
    <mergeCell ref="A287:C287"/>
    <mergeCell ref="A288:C288"/>
    <mergeCell ref="A289:C289"/>
    <mergeCell ref="A290:C290"/>
    <mergeCell ref="A291:C291"/>
    <mergeCell ref="A292:C292"/>
    <mergeCell ref="A293:C293"/>
    <mergeCell ref="A294:C294"/>
    <mergeCell ref="A295:C295"/>
    <mergeCell ref="A278:C278"/>
    <mergeCell ref="A279:C279"/>
    <mergeCell ref="A280:C280"/>
    <mergeCell ref="A281:C281"/>
    <mergeCell ref="A282:C282"/>
    <mergeCell ref="A283:C283"/>
    <mergeCell ref="A284:C284"/>
    <mergeCell ref="A285:C285"/>
    <mergeCell ref="A286:C286"/>
    <mergeCell ref="A268:C268"/>
    <mergeCell ref="A269:C269"/>
    <mergeCell ref="A270:C270"/>
    <mergeCell ref="A271:C271"/>
    <mergeCell ref="A272:C272"/>
    <mergeCell ref="A273:C273"/>
    <mergeCell ref="A274:C274"/>
    <mergeCell ref="A275:C275"/>
    <mergeCell ref="A277:C277"/>
    <mergeCell ref="A276:C276"/>
    <mergeCell ref="A250:C250"/>
    <mergeCell ref="A251:C251"/>
    <mergeCell ref="A252:C252"/>
    <mergeCell ref="A253:C253"/>
    <mergeCell ref="A254:C254"/>
    <mergeCell ref="A255:C255"/>
    <mergeCell ref="A256:C256"/>
    <mergeCell ref="A257:C257"/>
    <mergeCell ref="A258:C258"/>
    <mergeCell ref="A259:C259"/>
    <mergeCell ref="A260:C260"/>
    <mergeCell ref="A261:C261"/>
    <mergeCell ref="A262:C262"/>
    <mergeCell ref="A263:C263"/>
    <mergeCell ref="A264:C264"/>
    <mergeCell ref="A265:C265"/>
    <mergeCell ref="A266:C266"/>
    <mergeCell ref="A267:C267"/>
    <mergeCell ref="A247:C247"/>
    <mergeCell ref="A248:C248"/>
    <mergeCell ref="A249:C249"/>
    <mergeCell ref="A240:C240"/>
    <mergeCell ref="A241:C241"/>
    <mergeCell ref="A242:C242"/>
    <mergeCell ref="A243:C243"/>
    <mergeCell ref="A244:C244"/>
    <mergeCell ref="A245:C245"/>
    <mergeCell ref="A246:C246"/>
    <mergeCell ref="A224:C224"/>
    <mergeCell ref="A225:C225"/>
    <mergeCell ref="A226:C226"/>
    <mergeCell ref="A227:C227"/>
    <mergeCell ref="A228:C228"/>
    <mergeCell ref="D223:F223"/>
    <mergeCell ref="A238:C238"/>
    <mergeCell ref="A239:C239"/>
    <mergeCell ref="A229:C229"/>
    <mergeCell ref="A230:C230"/>
    <mergeCell ref="A231:C231"/>
    <mergeCell ref="A232:C232"/>
    <mergeCell ref="A233:C233"/>
    <mergeCell ref="A234:C234"/>
    <mergeCell ref="A235:C235"/>
    <mergeCell ref="A236:C236"/>
    <mergeCell ref="A237:C237"/>
    <mergeCell ref="A2:P2"/>
    <mergeCell ref="A3:P3"/>
    <mergeCell ref="A1:P1"/>
    <mergeCell ref="A5:P5"/>
    <mergeCell ref="A7:P7"/>
    <mergeCell ref="A9:P9"/>
    <mergeCell ref="A11:P11"/>
    <mergeCell ref="A13:P13"/>
    <mergeCell ref="A15:P15"/>
    <mergeCell ref="A4:P4"/>
    <mergeCell ref="C74:P74"/>
    <mergeCell ref="C194:P195"/>
    <mergeCell ref="C196:P197"/>
    <mergeCell ref="C201:P202"/>
    <mergeCell ref="C64:P64"/>
    <mergeCell ref="A223:C223"/>
    <mergeCell ref="A17:P17"/>
    <mergeCell ref="A19:P19"/>
    <mergeCell ref="A21:P21"/>
    <mergeCell ref="K77:M77"/>
    <mergeCell ref="F78:J78"/>
    <mergeCell ref="K78:M78"/>
    <mergeCell ref="C112:I112"/>
    <mergeCell ref="C113:I113"/>
    <mergeCell ref="C208:P209"/>
    <mergeCell ref="F76:J76"/>
    <mergeCell ref="K76:M76"/>
    <mergeCell ref="F77:J77"/>
    <mergeCell ref="F67:J67"/>
    <mergeCell ref="K67:M67"/>
    <mergeCell ref="F68:J68"/>
    <mergeCell ref="K68:M68"/>
    <mergeCell ref="F69:J69"/>
    <mergeCell ref="K69:M69"/>
    <mergeCell ref="C515:P515"/>
    <mergeCell ref="C525:P527"/>
    <mergeCell ref="C529:P529"/>
    <mergeCell ref="C495:J495"/>
    <mergeCell ref="C496:J496"/>
    <mergeCell ref="C497:J497"/>
    <mergeCell ref="C498:J498"/>
    <mergeCell ref="K495:M495"/>
    <mergeCell ref="K496:M496"/>
    <mergeCell ref="K497:M497"/>
    <mergeCell ref="K498:M498"/>
    <mergeCell ref="N495:P495"/>
    <mergeCell ref="N496:P496"/>
    <mergeCell ref="N497:P497"/>
    <mergeCell ref="N498:P498"/>
    <mergeCell ref="I520:K520"/>
    <mergeCell ref="I519:K519"/>
    <mergeCell ref="I518:K518"/>
    <mergeCell ref="I522:K522"/>
    <mergeCell ref="L521:N521"/>
    <mergeCell ref="E517:H517"/>
    <mergeCell ref="L520:N520"/>
    <mergeCell ref="E520:H520"/>
    <mergeCell ref="E519:H519"/>
    <mergeCell ref="C481:P483"/>
    <mergeCell ref="E582:K582"/>
    <mergeCell ref="L582:N582"/>
    <mergeCell ref="E575:K575"/>
    <mergeCell ref="L575:N575"/>
    <mergeCell ref="E576:K576"/>
    <mergeCell ref="L576:N576"/>
    <mergeCell ref="E577:K577"/>
    <mergeCell ref="L577:N577"/>
    <mergeCell ref="E578:K578"/>
    <mergeCell ref="L578:N578"/>
    <mergeCell ref="E579:K579"/>
    <mergeCell ref="L579:N579"/>
    <mergeCell ref="E580:K580"/>
    <mergeCell ref="L580:N580"/>
    <mergeCell ref="E523:H523"/>
    <mergeCell ref="E522:H522"/>
    <mergeCell ref="E521:H521"/>
    <mergeCell ref="L517:N517"/>
    <mergeCell ref="I523:K523"/>
    <mergeCell ref="I517:K517"/>
    <mergeCell ref="L523:N523"/>
    <mergeCell ref="L522:N522"/>
    <mergeCell ref="I521:K521"/>
    <mergeCell ref="K326:M326"/>
    <mergeCell ref="K327:M327"/>
    <mergeCell ref="K328:M328"/>
    <mergeCell ref="B674:P674"/>
    <mergeCell ref="B676:P676"/>
    <mergeCell ref="B678:P678"/>
    <mergeCell ref="B680:P680"/>
    <mergeCell ref="B682:P682"/>
    <mergeCell ref="F70:J70"/>
    <mergeCell ref="K70:M70"/>
    <mergeCell ref="C219:P221"/>
    <mergeCell ref="C315:P316"/>
    <mergeCell ref="C182:P185"/>
    <mergeCell ref="C329:J329"/>
    <mergeCell ref="K329:M329"/>
    <mergeCell ref="N329:P329"/>
    <mergeCell ref="F88:J88"/>
    <mergeCell ref="K88:M88"/>
    <mergeCell ref="F89:J89"/>
    <mergeCell ref="K89:M89"/>
    <mergeCell ref="F90:J90"/>
    <mergeCell ref="K90:M90"/>
    <mergeCell ref="F91:J91"/>
    <mergeCell ref="K91:M91"/>
    <mergeCell ref="C459:P459"/>
    <mergeCell ref="M474:O474"/>
    <mergeCell ref="D469:L469"/>
    <mergeCell ref="M469:O469"/>
    <mergeCell ref="B664:P664"/>
    <mergeCell ref="B666:P666"/>
    <mergeCell ref="B668:P668"/>
    <mergeCell ref="B670:P670"/>
    <mergeCell ref="B672:P672"/>
    <mergeCell ref="E583:K583"/>
    <mergeCell ref="L583:N583"/>
    <mergeCell ref="C508:P509"/>
    <mergeCell ref="B544:P544"/>
    <mergeCell ref="A551:P551"/>
    <mergeCell ref="B591:P591"/>
    <mergeCell ref="C593:P593"/>
    <mergeCell ref="C546:P546"/>
    <mergeCell ref="E581:K581"/>
    <mergeCell ref="L581:N581"/>
    <mergeCell ref="D470:L470"/>
    <mergeCell ref="M470:O470"/>
    <mergeCell ref="D471:L471"/>
    <mergeCell ref="M471:O471"/>
    <mergeCell ref="D466:L466"/>
    <mergeCell ref="C455:P457"/>
    <mergeCell ref="D416:L416"/>
    <mergeCell ref="M416:O416"/>
    <mergeCell ref="D417:L417"/>
    <mergeCell ref="M417:O417"/>
    <mergeCell ref="D418:L418"/>
    <mergeCell ref="M418:O418"/>
    <mergeCell ref="D419:L419"/>
    <mergeCell ref="M419:O419"/>
    <mergeCell ref="D420:L420"/>
    <mergeCell ref="M420:O420"/>
    <mergeCell ref="D447:L447"/>
    <mergeCell ref="M447:O447"/>
    <mergeCell ref="D448:L448"/>
    <mergeCell ref="M448:O448"/>
    <mergeCell ref="D449:L449"/>
    <mergeCell ref="C424:P426"/>
    <mergeCell ref="C430:P432"/>
    <mergeCell ref="C436:P437"/>
    <mergeCell ref="J337:L337"/>
    <mergeCell ref="M337:O337"/>
    <mergeCell ref="J341:L341"/>
    <mergeCell ref="M341:O341"/>
    <mergeCell ref="D342:I342"/>
    <mergeCell ref="D414:L414"/>
    <mergeCell ref="M414:O414"/>
    <mergeCell ref="C357:P358"/>
    <mergeCell ref="C364:P365"/>
    <mergeCell ref="C371:P372"/>
    <mergeCell ref="C393:P394"/>
    <mergeCell ref="C398:P399"/>
    <mergeCell ref="C401:P403"/>
    <mergeCell ref="J342:L342"/>
    <mergeCell ref="M342:O342"/>
    <mergeCell ref="D343:I343"/>
    <mergeCell ref="J343:L343"/>
    <mergeCell ref="M343:O343"/>
    <mergeCell ref="D338:I338"/>
    <mergeCell ref="J338:L338"/>
    <mergeCell ref="M338:O338"/>
    <mergeCell ref="D339:I339"/>
    <mergeCell ref="J339:L339"/>
    <mergeCell ref="M339:O339"/>
    <mergeCell ref="M461:O461"/>
    <mergeCell ref="D465:L465"/>
    <mergeCell ref="M465:O465"/>
    <mergeCell ref="D464:L464"/>
    <mergeCell ref="M464:O464"/>
    <mergeCell ref="C326:J326"/>
    <mergeCell ref="C327:J327"/>
    <mergeCell ref="C328:J328"/>
    <mergeCell ref="E407:H407"/>
    <mergeCell ref="I407:K407"/>
    <mergeCell ref="L407:N407"/>
    <mergeCell ref="E408:H408"/>
    <mergeCell ref="I408:K408"/>
    <mergeCell ref="L408:N408"/>
    <mergeCell ref="N326:P326"/>
    <mergeCell ref="N327:P327"/>
    <mergeCell ref="N328:P328"/>
    <mergeCell ref="D335:I335"/>
    <mergeCell ref="J335:L335"/>
    <mergeCell ref="M335:O335"/>
    <mergeCell ref="D336:I336"/>
    <mergeCell ref="J336:L336"/>
    <mergeCell ref="M336:O336"/>
    <mergeCell ref="D337:I337"/>
    <mergeCell ref="E518:H518"/>
    <mergeCell ref="L519:N519"/>
    <mergeCell ref="L518:N518"/>
    <mergeCell ref="L491:N491"/>
    <mergeCell ref="E487:K487"/>
    <mergeCell ref="L487:N487"/>
    <mergeCell ref="D472:L472"/>
    <mergeCell ref="M472:O472"/>
    <mergeCell ref="D475:L475"/>
    <mergeCell ref="M475:O475"/>
    <mergeCell ref="D476:L476"/>
    <mergeCell ref="M476:O476"/>
    <mergeCell ref="D473:L473"/>
    <mergeCell ref="M473:O473"/>
    <mergeCell ref="D474:L474"/>
    <mergeCell ref="E488:K488"/>
    <mergeCell ref="L488:N488"/>
    <mergeCell ref="E489:K489"/>
    <mergeCell ref="L489:N489"/>
    <mergeCell ref="D477:L477"/>
    <mergeCell ref="M477:O477"/>
    <mergeCell ref="E485:K485"/>
    <mergeCell ref="L485:N485"/>
    <mergeCell ref="E486:K486"/>
    <mergeCell ref="L486:N486"/>
    <mergeCell ref="M466:O466"/>
    <mergeCell ref="D467:L467"/>
    <mergeCell ref="M467:O467"/>
    <mergeCell ref="D468:L468"/>
    <mergeCell ref="M468:O468"/>
    <mergeCell ref="D461:L461"/>
    <mergeCell ref="D57:I57"/>
    <mergeCell ref="J57:L57"/>
    <mergeCell ref="M57:O57"/>
    <mergeCell ref="D60:I60"/>
    <mergeCell ref="J60:L60"/>
    <mergeCell ref="M60:O60"/>
    <mergeCell ref="C114:I114"/>
    <mergeCell ref="F79:J79"/>
    <mergeCell ref="K79:M79"/>
    <mergeCell ref="F80:J80"/>
    <mergeCell ref="K80:M80"/>
    <mergeCell ref="F81:J81"/>
    <mergeCell ref="K81:M81"/>
    <mergeCell ref="F82:J82"/>
    <mergeCell ref="K82:M82"/>
    <mergeCell ref="C86:P86"/>
    <mergeCell ref="J112:L112"/>
    <mergeCell ref="B31:P35"/>
    <mergeCell ref="F66:J66"/>
    <mergeCell ref="K66:M66"/>
    <mergeCell ref="A41:P41"/>
    <mergeCell ref="C49:P50"/>
    <mergeCell ref="D54:I54"/>
    <mergeCell ref="J54:L54"/>
    <mergeCell ref="M54:O54"/>
    <mergeCell ref="D55:I55"/>
    <mergeCell ref="J55:L55"/>
    <mergeCell ref="M55:O55"/>
    <mergeCell ref="D56:I56"/>
    <mergeCell ref="J56:L56"/>
    <mergeCell ref="M56:O56"/>
    <mergeCell ref="M112:O112"/>
    <mergeCell ref="J113:L113"/>
    <mergeCell ref="J114:L114"/>
    <mergeCell ref="M113:O113"/>
    <mergeCell ref="M114:O114"/>
    <mergeCell ref="F104:J104"/>
    <mergeCell ref="K104:M104"/>
    <mergeCell ref="F105:J105"/>
    <mergeCell ref="K105:M105"/>
    <mergeCell ref="C109:P110"/>
    <mergeCell ref="C115:I115"/>
    <mergeCell ref="J115:L115"/>
    <mergeCell ref="M115:O115"/>
    <mergeCell ref="C116:I116"/>
    <mergeCell ref="J116:L116"/>
    <mergeCell ref="M116:O116"/>
    <mergeCell ref="F120:G120"/>
    <mergeCell ref="H120:J120"/>
    <mergeCell ref="K120:M120"/>
    <mergeCell ref="F121:G121"/>
    <mergeCell ref="H121:J121"/>
    <mergeCell ref="K121:M121"/>
    <mergeCell ref="F122:G122"/>
    <mergeCell ref="H122:J122"/>
    <mergeCell ref="K122:M122"/>
    <mergeCell ref="F123:G123"/>
    <mergeCell ref="H123:J123"/>
    <mergeCell ref="K123:M123"/>
    <mergeCell ref="F124:G124"/>
    <mergeCell ref="H124:J124"/>
    <mergeCell ref="K124:M124"/>
    <mergeCell ref="F125:G125"/>
    <mergeCell ref="H125:J125"/>
    <mergeCell ref="K125:M125"/>
    <mergeCell ref="F126:G126"/>
    <mergeCell ref="H126:J126"/>
    <mergeCell ref="K126:M126"/>
    <mergeCell ref="D340:I340"/>
    <mergeCell ref="J340:L340"/>
    <mergeCell ref="M340:O340"/>
    <mergeCell ref="E405:H405"/>
    <mergeCell ref="I405:K405"/>
    <mergeCell ref="L405:N405"/>
    <mergeCell ref="E406:H406"/>
    <mergeCell ref="I406:K406"/>
    <mergeCell ref="L406:N406"/>
    <mergeCell ref="C384:I384"/>
    <mergeCell ref="J384:L384"/>
    <mergeCell ref="M384:O384"/>
    <mergeCell ref="J381:L381"/>
    <mergeCell ref="C385:I385"/>
    <mergeCell ref="J385:L385"/>
    <mergeCell ref="M385:O385"/>
    <mergeCell ref="C386:I386"/>
    <mergeCell ref="J386:L386"/>
    <mergeCell ref="M386:O386"/>
    <mergeCell ref="C390:I390"/>
    <mergeCell ref="J390:L390"/>
    <mergeCell ref="M390:O390"/>
    <mergeCell ref="C391:I391"/>
    <mergeCell ref="J391:L391"/>
    <mergeCell ref="M415:O415"/>
    <mergeCell ref="C376:I376"/>
    <mergeCell ref="J376:L376"/>
    <mergeCell ref="M376:O376"/>
    <mergeCell ref="C377:I377"/>
    <mergeCell ref="J377:L377"/>
    <mergeCell ref="M377:O377"/>
    <mergeCell ref="C378:I378"/>
    <mergeCell ref="J378:L378"/>
    <mergeCell ref="M378:O378"/>
    <mergeCell ref="C379:I379"/>
    <mergeCell ref="J379:L379"/>
    <mergeCell ref="M379:O379"/>
    <mergeCell ref="C380:I380"/>
    <mergeCell ref="J380:L380"/>
    <mergeCell ref="M380:O380"/>
    <mergeCell ref="C381:I381"/>
    <mergeCell ref="M381:O381"/>
    <mergeCell ref="C382:I382"/>
    <mergeCell ref="J382:L382"/>
    <mergeCell ref="M382:O382"/>
    <mergeCell ref="C383:I383"/>
    <mergeCell ref="J383:L383"/>
    <mergeCell ref="M383:O383"/>
    <mergeCell ref="B548:P549"/>
    <mergeCell ref="B553:P555"/>
    <mergeCell ref="E531:H531"/>
    <mergeCell ref="I531:K531"/>
    <mergeCell ref="L531:N531"/>
    <mergeCell ref="E532:H532"/>
    <mergeCell ref="I532:K532"/>
    <mergeCell ref="L532:N532"/>
    <mergeCell ref="E533:H533"/>
    <mergeCell ref="I533:K533"/>
    <mergeCell ref="L533:N533"/>
    <mergeCell ref="E534:H534"/>
    <mergeCell ref="I534:K534"/>
    <mergeCell ref="L534:N534"/>
    <mergeCell ref="E535:H535"/>
    <mergeCell ref="I535:K535"/>
    <mergeCell ref="L535:N535"/>
    <mergeCell ref="E536:H536"/>
    <mergeCell ref="I536:K536"/>
    <mergeCell ref="L536:N536"/>
    <mergeCell ref="C502:P502"/>
    <mergeCell ref="C506:P506"/>
    <mergeCell ref="E490:K490"/>
    <mergeCell ref="M449:O449"/>
    <mergeCell ref="D415:L415"/>
    <mergeCell ref="D58:I58"/>
    <mergeCell ref="J58:L58"/>
    <mergeCell ref="M58:O58"/>
    <mergeCell ref="D59:I59"/>
    <mergeCell ref="J59:L59"/>
    <mergeCell ref="M59:O59"/>
    <mergeCell ref="C95:P95"/>
    <mergeCell ref="F97:J97"/>
    <mergeCell ref="K97:M97"/>
    <mergeCell ref="F98:J98"/>
    <mergeCell ref="K98:M98"/>
    <mergeCell ref="F99:J99"/>
    <mergeCell ref="K99:M99"/>
    <mergeCell ref="F103:J103"/>
    <mergeCell ref="K103:M103"/>
    <mergeCell ref="C441:P441"/>
    <mergeCell ref="D353:I353"/>
    <mergeCell ref="M132:O132"/>
    <mergeCell ref="M133:O133"/>
    <mergeCell ref="M134:O134"/>
    <mergeCell ref="C132:I132"/>
    <mergeCell ref="J132:L132"/>
    <mergeCell ref="C133:I133"/>
    <mergeCell ref="J133:L133"/>
    <mergeCell ref="C134:I134"/>
    <mergeCell ref="J134:L134"/>
    <mergeCell ref="M137:O137"/>
    <mergeCell ref="M138:O138"/>
    <mergeCell ref="C137:I137"/>
    <mergeCell ref="J137:L137"/>
    <mergeCell ref="C138:I138"/>
    <mergeCell ref="J138:L138"/>
    <mergeCell ref="M135:O135"/>
    <mergeCell ref="M136:O136"/>
    <mergeCell ref="C135:I135"/>
    <mergeCell ref="J135:L135"/>
    <mergeCell ref="C136:I136"/>
    <mergeCell ref="J136:L136"/>
    <mergeCell ref="C139:I139"/>
    <mergeCell ref="J139:L139"/>
    <mergeCell ref="M139:O139"/>
    <mergeCell ref="C140:I140"/>
    <mergeCell ref="J140:L140"/>
    <mergeCell ref="M140:O140"/>
    <mergeCell ref="C141:I141"/>
    <mergeCell ref="J141:L141"/>
    <mergeCell ref="M141:O141"/>
    <mergeCell ref="C144:I144"/>
    <mergeCell ref="J144:L144"/>
    <mergeCell ref="M144:O144"/>
    <mergeCell ref="C145:I145"/>
    <mergeCell ref="J145:L145"/>
    <mergeCell ref="M145:O145"/>
    <mergeCell ref="C142:I142"/>
    <mergeCell ref="J142:L142"/>
    <mergeCell ref="M142:O142"/>
    <mergeCell ref="C143:I143"/>
    <mergeCell ref="J143:L143"/>
    <mergeCell ref="M143:O143"/>
    <mergeCell ref="C146:I146"/>
    <mergeCell ref="J146:L146"/>
    <mergeCell ref="M146:O146"/>
    <mergeCell ref="C147:I147"/>
    <mergeCell ref="J147:L147"/>
    <mergeCell ref="M147:O147"/>
    <mergeCell ref="C148:I148"/>
    <mergeCell ref="J148:L148"/>
    <mergeCell ref="M148:O148"/>
    <mergeCell ref="C149:I149"/>
    <mergeCell ref="J149:L149"/>
    <mergeCell ref="M149:O149"/>
    <mergeCell ref="C153:P153"/>
    <mergeCell ref="C155:I155"/>
    <mergeCell ref="J155:L155"/>
    <mergeCell ref="M155:O155"/>
    <mergeCell ref="C156:I156"/>
    <mergeCell ref="J156:L156"/>
    <mergeCell ref="M156:O156"/>
    <mergeCell ref="C157:I157"/>
    <mergeCell ref="J157:L157"/>
    <mergeCell ref="M157:O157"/>
    <mergeCell ref="C178:P180"/>
    <mergeCell ref="C163:I163"/>
    <mergeCell ref="J163:L163"/>
    <mergeCell ref="M163:O163"/>
    <mergeCell ref="C164:I164"/>
    <mergeCell ref="J164:L164"/>
    <mergeCell ref="M164:O164"/>
    <mergeCell ref="C165:I165"/>
    <mergeCell ref="J165:L165"/>
    <mergeCell ref="M165:O165"/>
    <mergeCell ref="C161:P161"/>
    <mergeCell ref="C169:P169"/>
    <mergeCell ref="C171:I171"/>
    <mergeCell ref="J171:L171"/>
    <mergeCell ref="M171:O171"/>
    <mergeCell ref="C172:I172"/>
    <mergeCell ref="J172:L172"/>
    <mergeCell ref="M172:O172"/>
    <mergeCell ref="C173:I173"/>
    <mergeCell ref="J173:L173"/>
    <mergeCell ref="M173:O173"/>
    <mergeCell ref="C189:I189"/>
    <mergeCell ref="J189:L189"/>
    <mergeCell ref="M189:O189"/>
    <mergeCell ref="C190:I190"/>
    <mergeCell ref="J190:L190"/>
    <mergeCell ref="M190:O190"/>
    <mergeCell ref="C174:I174"/>
    <mergeCell ref="J174:L174"/>
    <mergeCell ref="M174:O174"/>
    <mergeCell ref="C187:I187"/>
    <mergeCell ref="J187:L187"/>
    <mergeCell ref="M187:O187"/>
    <mergeCell ref="C188:I188"/>
    <mergeCell ref="J188:L188"/>
    <mergeCell ref="M188:O188"/>
    <mergeCell ref="A318:C318"/>
    <mergeCell ref="D318:F318"/>
    <mergeCell ref="A319:C319"/>
    <mergeCell ref="C374:I374"/>
    <mergeCell ref="J374:L374"/>
    <mergeCell ref="M374:O374"/>
    <mergeCell ref="C375:I375"/>
    <mergeCell ref="J375:L375"/>
    <mergeCell ref="M375:O375"/>
    <mergeCell ref="J353:L353"/>
    <mergeCell ref="M353:O353"/>
    <mergeCell ref="D352:I352"/>
    <mergeCell ref="J352:L352"/>
    <mergeCell ref="M352:O352"/>
    <mergeCell ref="D344:I344"/>
    <mergeCell ref="J344:L344"/>
    <mergeCell ref="M344:O344"/>
    <mergeCell ref="D345:I345"/>
    <mergeCell ref="J345:L345"/>
    <mergeCell ref="M345:O345"/>
    <mergeCell ref="D346:I346"/>
    <mergeCell ref="J346:L346"/>
    <mergeCell ref="M346:O346"/>
    <mergeCell ref="D341:I341"/>
    <mergeCell ref="M391:O391"/>
    <mergeCell ref="C387:I387"/>
    <mergeCell ref="J387:L387"/>
    <mergeCell ref="M387:O387"/>
    <mergeCell ref="C388:I388"/>
    <mergeCell ref="J388:L388"/>
    <mergeCell ref="M388:O388"/>
    <mergeCell ref="C389:I389"/>
    <mergeCell ref="J389:L389"/>
    <mergeCell ref="M389:O389"/>
    <mergeCell ref="B613:P613"/>
    <mergeCell ref="B607:P607"/>
    <mergeCell ref="B605:P605"/>
    <mergeCell ref="B603:P603"/>
    <mergeCell ref="A599:P599"/>
    <mergeCell ref="B615:P615"/>
    <mergeCell ref="D462:L462"/>
    <mergeCell ref="D463:L463"/>
    <mergeCell ref="M463:O463"/>
    <mergeCell ref="M462:O462"/>
    <mergeCell ref="E541:H541"/>
    <mergeCell ref="I541:K541"/>
    <mergeCell ref="L541:N541"/>
    <mergeCell ref="E537:H538"/>
    <mergeCell ref="I537:K538"/>
    <mergeCell ref="L537:N538"/>
    <mergeCell ref="E539:H540"/>
    <mergeCell ref="I539:K540"/>
    <mergeCell ref="L539:N540"/>
    <mergeCell ref="E542:H542"/>
    <mergeCell ref="I542:K542"/>
    <mergeCell ref="L542:N542"/>
    <mergeCell ref="L490:N490"/>
    <mergeCell ref="E491:K491"/>
    <mergeCell ref="B626:P626"/>
    <mergeCell ref="B628:P628"/>
    <mergeCell ref="B630:P630"/>
    <mergeCell ref="B632:P632"/>
    <mergeCell ref="B634:P634"/>
    <mergeCell ref="B636:P636"/>
    <mergeCell ref="B658:P658"/>
    <mergeCell ref="B660:K660"/>
    <mergeCell ref="B662:P662"/>
    <mergeCell ref="B684:P684"/>
    <mergeCell ref="B686:P686"/>
    <mergeCell ref="B688:P688"/>
    <mergeCell ref="B690:P690"/>
    <mergeCell ref="B692:P692"/>
    <mergeCell ref="B694:P694"/>
    <mergeCell ref="B696:P696"/>
    <mergeCell ref="B698:P698"/>
    <mergeCell ref="B700:K700"/>
    <mergeCell ref="B702:P702"/>
    <mergeCell ref="B704:P704"/>
    <mergeCell ref="B706:P706"/>
    <mergeCell ref="B708:P708"/>
    <mergeCell ref="B710:P710"/>
    <mergeCell ref="B712:P712"/>
    <mergeCell ref="B714:P714"/>
    <mergeCell ref="B716:K716"/>
    <mergeCell ref="B718:P718"/>
    <mergeCell ref="B789:P789"/>
    <mergeCell ref="B791:P791"/>
    <mergeCell ref="B793:P793"/>
    <mergeCell ref="B795:P795"/>
    <mergeCell ref="B797:P797"/>
    <mergeCell ref="B799:P799"/>
    <mergeCell ref="B801:P801"/>
    <mergeCell ref="B803:P803"/>
    <mergeCell ref="B747:P747"/>
    <mergeCell ref="B749:P749"/>
    <mergeCell ref="D756:P758"/>
    <mergeCell ref="D760:P761"/>
    <mergeCell ref="D762:P762"/>
    <mergeCell ref="D766:P766"/>
    <mergeCell ref="B769:P769"/>
    <mergeCell ref="D775:P776"/>
    <mergeCell ref="D780:P781"/>
    <mergeCell ref="C904:P904"/>
    <mergeCell ref="B906:P906"/>
    <mergeCell ref="C910:P910"/>
    <mergeCell ref="B912:P912"/>
    <mergeCell ref="B609:P609"/>
    <mergeCell ref="B865:P865"/>
    <mergeCell ref="C869:P869"/>
    <mergeCell ref="B881:P881"/>
    <mergeCell ref="B883:P883"/>
    <mergeCell ref="B885:P885"/>
    <mergeCell ref="B887:P887"/>
    <mergeCell ref="C891:P891"/>
    <mergeCell ref="C892:P892"/>
    <mergeCell ref="C898:P898"/>
    <mergeCell ref="B805:P805"/>
    <mergeCell ref="B807:P807"/>
    <mergeCell ref="D831:P832"/>
    <mergeCell ref="B842:P842"/>
    <mergeCell ref="B850:P850"/>
    <mergeCell ref="D854:P854"/>
    <mergeCell ref="B857:P857"/>
    <mergeCell ref="D861:P861"/>
    <mergeCell ref="D862:P863"/>
    <mergeCell ref="D784:P785"/>
  </mergeCells>
  <printOptions horizontalCentered="1" verticalCentered="1"/>
  <pageMargins left="0.39370078740157483" right="0.39370078740157483" top="0.78740157480314965" bottom="0.19685039370078741" header="0.11811023622047245"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B4" sqref="B4"/>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329" t="s">
        <v>306</v>
      </c>
      <c r="C1" s="329"/>
      <c r="D1" s="329"/>
      <c r="E1" s="329"/>
      <c r="F1" s="329"/>
    </row>
    <row r="2" spans="2:6" ht="14.25" customHeight="1" x14ac:dyDescent="0.2">
      <c r="B2" s="307" t="s">
        <v>307</v>
      </c>
      <c r="C2" s="307"/>
      <c r="D2" s="307"/>
      <c r="E2" s="307"/>
      <c r="F2" s="307"/>
    </row>
    <row r="3" spans="2:6" ht="14.25" customHeight="1" x14ac:dyDescent="0.2">
      <c r="B3" s="307" t="s">
        <v>310</v>
      </c>
      <c r="C3" s="307"/>
      <c r="D3" s="307"/>
      <c r="E3" s="307"/>
      <c r="F3" s="307"/>
    </row>
    <row r="4" spans="2:6" ht="18.75" customHeight="1" x14ac:dyDescent="0.2"/>
    <row r="5" spans="2:6" ht="17.25" customHeight="1" x14ac:dyDescent="0.2">
      <c r="B5" s="101" t="s">
        <v>308</v>
      </c>
      <c r="C5" s="330" t="s">
        <v>309</v>
      </c>
      <c r="D5" s="330"/>
      <c r="E5" s="330"/>
      <c r="F5" s="330"/>
    </row>
    <row r="6" spans="2:6" ht="17.25" customHeight="1" x14ac:dyDescent="0.2">
      <c r="C6" s="330"/>
      <c r="D6" s="330"/>
      <c r="E6" s="330"/>
      <c r="F6" s="330"/>
    </row>
    <row r="7" spans="2:6" ht="15.75" customHeight="1" thickBot="1" x14ac:dyDescent="0.25"/>
    <row r="8" spans="2:6" ht="21.75" customHeight="1" x14ac:dyDescent="0.2">
      <c r="B8" s="304" t="s">
        <v>240</v>
      </c>
      <c r="C8" s="305"/>
      <c r="D8" s="305"/>
      <c r="E8" s="305"/>
      <c r="F8" s="306"/>
    </row>
    <row r="9" spans="2:6" s="77" customFormat="1" ht="17.25" customHeight="1" x14ac:dyDescent="0.2">
      <c r="B9" s="79" t="s">
        <v>241</v>
      </c>
      <c r="C9" s="80" t="s">
        <v>242</v>
      </c>
      <c r="D9" s="80" t="s">
        <v>243</v>
      </c>
      <c r="E9" s="80" t="s">
        <v>244</v>
      </c>
      <c r="F9" s="81" t="s">
        <v>245</v>
      </c>
    </row>
    <row r="10" spans="2:6" ht="15.75" customHeight="1" x14ac:dyDescent="0.2">
      <c r="B10" s="308" t="s">
        <v>311</v>
      </c>
      <c r="C10" s="310" t="s">
        <v>312</v>
      </c>
      <c r="D10" s="84" t="s">
        <v>313</v>
      </c>
      <c r="E10" s="85" t="s">
        <v>315</v>
      </c>
      <c r="F10" s="86" t="s">
        <v>315</v>
      </c>
    </row>
    <row r="11" spans="2:6" ht="15.75" customHeight="1" x14ac:dyDescent="0.2">
      <c r="B11" s="309"/>
      <c r="C11" s="311"/>
      <c r="D11" s="84" t="s">
        <v>314</v>
      </c>
      <c r="E11" s="85" t="s">
        <v>316</v>
      </c>
      <c r="F11" s="86" t="s">
        <v>316</v>
      </c>
    </row>
    <row r="12" spans="2:6" ht="23.25" customHeight="1" x14ac:dyDescent="0.2">
      <c r="B12" s="87" t="s">
        <v>246</v>
      </c>
      <c r="C12" s="88" t="s">
        <v>247</v>
      </c>
      <c r="D12" s="89" t="s">
        <v>248</v>
      </c>
      <c r="E12" s="90" t="s">
        <v>249</v>
      </c>
      <c r="F12" s="91" t="s">
        <v>195</v>
      </c>
    </row>
    <row r="13" spans="2:6" ht="15" customHeight="1" x14ac:dyDescent="0.2">
      <c r="B13" s="308" t="s">
        <v>250</v>
      </c>
      <c r="C13" s="310" t="s">
        <v>251</v>
      </c>
      <c r="D13" s="84" t="s">
        <v>252</v>
      </c>
      <c r="E13" s="85" t="s">
        <v>253</v>
      </c>
      <c r="F13" s="86" t="s">
        <v>317</v>
      </c>
    </row>
    <row r="14" spans="2:6" ht="15" customHeight="1" x14ac:dyDescent="0.2">
      <c r="B14" s="312"/>
      <c r="C14" s="313"/>
      <c r="D14" s="84" t="s">
        <v>318</v>
      </c>
      <c r="E14" s="85" t="s">
        <v>319</v>
      </c>
      <c r="F14" s="86" t="s">
        <v>320</v>
      </c>
    </row>
    <row r="15" spans="2:6" ht="15" customHeight="1" x14ac:dyDescent="0.2">
      <c r="B15" s="312"/>
      <c r="C15" s="313"/>
      <c r="D15" s="84" t="s">
        <v>321</v>
      </c>
      <c r="E15" s="85" t="s">
        <v>322</v>
      </c>
      <c r="F15" s="86" t="s">
        <v>323</v>
      </c>
    </row>
    <row r="16" spans="2:6" ht="15" customHeight="1" x14ac:dyDescent="0.2">
      <c r="B16" s="309"/>
      <c r="C16" s="311"/>
      <c r="D16" s="84" t="s">
        <v>324</v>
      </c>
      <c r="E16" s="85" t="s">
        <v>325</v>
      </c>
      <c r="F16" s="86" t="s">
        <v>326</v>
      </c>
    </row>
    <row r="17" spans="2:6" ht="23.25" customHeight="1" x14ac:dyDescent="0.2">
      <c r="B17" s="87" t="s">
        <v>254</v>
      </c>
      <c r="C17" s="88" t="s">
        <v>255</v>
      </c>
      <c r="D17" s="89" t="s">
        <v>256</v>
      </c>
      <c r="E17" s="90" t="s">
        <v>257</v>
      </c>
      <c r="F17" s="91" t="s">
        <v>258</v>
      </c>
    </row>
    <row r="18" spans="2:6" ht="23.25" customHeight="1" x14ac:dyDescent="0.2">
      <c r="B18" s="82" t="s">
        <v>259</v>
      </c>
      <c r="C18" s="83" t="s">
        <v>260</v>
      </c>
      <c r="D18" s="84" t="s">
        <v>261</v>
      </c>
      <c r="E18" s="85" t="s">
        <v>262</v>
      </c>
      <c r="F18" s="86" t="s">
        <v>263</v>
      </c>
    </row>
    <row r="19" spans="2:6" ht="23.25" customHeight="1" thickBot="1" x14ac:dyDescent="0.25">
      <c r="B19" s="104" t="s">
        <v>264</v>
      </c>
      <c r="C19" s="105" t="s">
        <v>265</v>
      </c>
      <c r="D19" s="106" t="s">
        <v>266</v>
      </c>
      <c r="E19" s="107" t="s">
        <v>267</v>
      </c>
      <c r="F19" s="108" t="s">
        <v>268</v>
      </c>
    </row>
    <row r="20" spans="2:6" ht="13.5" thickBot="1" x14ac:dyDescent="0.25">
      <c r="B20" s="97"/>
      <c r="C20" s="97"/>
      <c r="D20" s="97"/>
      <c r="E20" s="97"/>
      <c r="F20" s="97"/>
    </row>
    <row r="21" spans="2:6" ht="21.75" customHeight="1" x14ac:dyDescent="0.2">
      <c r="B21" s="304" t="s">
        <v>269</v>
      </c>
      <c r="C21" s="305"/>
      <c r="D21" s="305"/>
      <c r="E21" s="305"/>
      <c r="F21" s="306"/>
    </row>
    <row r="22" spans="2:6" s="77" customFormat="1" ht="17.25" customHeight="1" x14ac:dyDescent="0.2">
      <c r="B22" s="79" t="s">
        <v>241</v>
      </c>
      <c r="C22" s="80" t="s">
        <v>242</v>
      </c>
      <c r="D22" s="80" t="s">
        <v>243</v>
      </c>
      <c r="E22" s="80" t="s">
        <v>244</v>
      </c>
      <c r="F22" s="81" t="s">
        <v>245</v>
      </c>
    </row>
    <row r="23" spans="2:6" ht="15" customHeight="1" x14ac:dyDescent="0.2">
      <c r="B23" s="308" t="s">
        <v>270</v>
      </c>
      <c r="C23" s="310" t="s">
        <v>271</v>
      </c>
      <c r="D23" s="322" t="s">
        <v>272</v>
      </c>
      <c r="E23" s="85" t="s">
        <v>327</v>
      </c>
      <c r="F23" s="86" t="s">
        <v>328</v>
      </c>
    </row>
    <row r="24" spans="2:6" ht="15" customHeight="1" x14ac:dyDescent="0.2">
      <c r="B24" s="312"/>
      <c r="C24" s="313"/>
      <c r="D24" s="323"/>
      <c r="E24" s="85" t="s">
        <v>329</v>
      </c>
      <c r="F24" s="86" t="s">
        <v>330</v>
      </c>
    </row>
    <row r="25" spans="2:6" ht="15" customHeight="1" x14ac:dyDescent="0.2">
      <c r="B25" s="309"/>
      <c r="C25" s="311"/>
      <c r="D25" s="324"/>
      <c r="E25" s="85" t="s">
        <v>331</v>
      </c>
      <c r="F25" s="86" t="s">
        <v>332</v>
      </c>
    </row>
    <row r="26" spans="2:6" ht="15" customHeight="1" x14ac:dyDescent="0.2">
      <c r="B26" s="314" t="s">
        <v>273</v>
      </c>
      <c r="C26" s="319" t="s">
        <v>274</v>
      </c>
      <c r="D26" s="325" t="s">
        <v>275</v>
      </c>
      <c r="E26" s="90" t="s">
        <v>333</v>
      </c>
      <c r="F26" s="91" t="s">
        <v>334</v>
      </c>
    </row>
    <row r="27" spans="2:6" ht="15" customHeight="1" x14ac:dyDescent="0.2">
      <c r="B27" s="315"/>
      <c r="C27" s="320"/>
      <c r="D27" s="326"/>
      <c r="E27" s="102" t="s">
        <v>335</v>
      </c>
      <c r="F27" s="103" t="s">
        <v>336</v>
      </c>
    </row>
    <row r="28" spans="2:6" ht="15" customHeight="1" x14ac:dyDescent="0.2">
      <c r="B28" s="316"/>
      <c r="C28" s="321"/>
      <c r="D28" s="327"/>
      <c r="E28" s="102" t="s">
        <v>337</v>
      </c>
      <c r="F28" s="103" t="s">
        <v>338</v>
      </c>
    </row>
    <row r="29" spans="2:6" ht="15" customHeight="1" x14ac:dyDescent="0.2">
      <c r="B29" s="308" t="s">
        <v>276</v>
      </c>
      <c r="C29" s="310" t="s">
        <v>277</v>
      </c>
      <c r="D29" s="322" t="s">
        <v>278</v>
      </c>
      <c r="E29" s="85" t="s">
        <v>339</v>
      </c>
      <c r="F29" s="86" t="s">
        <v>340</v>
      </c>
    </row>
    <row r="30" spans="2:6" ht="15" customHeight="1" x14ac:dyDescent="0.2">
      <c r="B30" s="312"/>
      <c r="C30" s="313"/>
      <c r="D30" s="323"/>
      <c r="E30" s="85" t="s">
        <v>341</v>
      </c>
      <c r="F30" s="86" t="s">
        <v>342</v>
      </c>
    </row>
    <row r="31" spans="2:6" ht="15" customHeight="1" thickBot="1" x14ac:dyDescent="0.25">
      <c r="B31" s="317"/>
      <c r="C31" s="318"/>
      <c r="D31" s="328"/>
      <c r="E31" s="95" t="s">
        <v>343</v>
      </c>
      <c r="F31" s="96" t="s">
        <v>344</v>
      </c>
    </row>
    <row r="32" spans="2:6" ht="16.5" thickBot="1" x14ac:dyDescent="0.3">
      <c r="B32" s="98"/>
      <c r="C32" s="99"/>
      <c r="D32" s="99"/>
      <c r="E32" s="100"/>
      <c r="F32" s="100"/>
    </row>
    <row r="33" spans="2:6" ht="21.75" customHeight="1" x14ac:dyDescent="0.2">
      <c r="B33" s="304" t="s">
        <v>279</v>
      </c>
      <c r="C33" s="305"/>
      <c r="D33" s="305"/>
      <c r="E33" s="305"/>
      <c r="F33" s="306"/>
    </row>
    <row r="34" spans="2:6" s="77" customFormat="1" ht="17.25" customHeight="1" x14ac:dyDescent="0.2">
      <c r="B34" s="79" t="s">
        <v>241</v>
      </c>
      <c r="C34" s="80" t="s">
        <v>242</v>
      </c>
      <c r="D34" s="80" t="s">
        <v>243</v>
      </c>
      <c r="E34" s="80" t="s">
        <v>244</v>
      </c>
      <c r="F34" s="81" t="s">
        <v>245</v>
      </c>
    </row>
    <row r="35" spans="2:6" ht="42" customHeight="1" x14ac:dyDescent="0.2">
      <c r="B35" s="82" t="s">
        <v>280</v>
      </c>
      <c r="C35" s="83" t="s">
        <v>281</v>
      </c>
      <c r="D35" s="84" t="s">
        <v>282</v>
      </c>
      <c r="E35" s="85" t="s">
        <v>289</v>
      </c>
      <c r="F35" s="86" t="s">
        <v>292</v>
      </c>
    </row>
    <row r="36" spans="2:6" ht="42" customHeight="1" x14ac:dyDescent="0.2">
      <c r="B36" s="87" t="s">
        <v>283</v>
      </c>
      <c r="C36" s="88" t="s">
        <v>284</v>
      </c>
      <c r="D36" s="89" t="s">
        <v>285</v>
      </c>
      <c r="E36" s="90" t="s">
        <v>290</v>
      </c>
      <c r="F36" s="91" t="s">
        <v>293</v>
      </c>
    </row>
    <row r="37" spans="2:6" ht="65.25" customHeight="1" thickBot="1" x14ac:dyDescent="0.25">
      <c r="B37" s="92" t="s">
        <v>286</v>
      </c>
      <c r="C37" s="93" t="s">
        <v>287</v>
      </c>
      <c r="D37" s="94" t="s">
        <v>288</v>
      </c>
      <c r="E37" s="95" t="s">
        <v>291</v>
      </c>
      <c r="F37" s="96" t="s">
        <v>294</v>
      </c>
    </row>
  </sheetData>
  <mergeCells count="20">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2019-08-09T16:32:27Z</cp:lastPrinted>
  <dcterms:created xsi:type="dcterms:W3CDTF">2017-02-28T18:38:56Z</dcterms:created>
  <dcterms:modified xsi:type="dcterms:W3CDTF">2021-04-21T19:05:04Z</dcterms:modified>
</cp:coreProperties>
</file>