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<sst xmlns="http://schemas.openxmlformats.org/spreadsheetml/2006/main" count="1299" uniqueCount="622">
  <si>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</si>
  <si>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</si>
  <si>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</si>
  <si>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</si>
  <si>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</si>
  <si>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</si>
  <si>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</si>
  <si>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</si>
  <si>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</si>
  <si>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</si>
  <si>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</si>
  <si>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</si>
  <si>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</si>
  <si>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</si>
  <si>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</si>
  <si>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</si>
  <si>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</si>
  <si>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</si>
  <si>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</si>
  <si>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</si>
  <si>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</si>
  <si>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</si>
  <si>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</si>
  <si>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</si>
  <si>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</si>
  <si>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</si>
  <si>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</si>
  <si>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</si>
  <si>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</si>
  <si>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</si>
  <si>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</si>
  <si>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</si>
  <si>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</si>
  <si>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</si>
  <si>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</si>
  <si>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</si>
  <si>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</si>
  <si>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</si>
  <si>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</si>
  <si>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</si>
  <si>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</si>
  <si>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</si>
  <si>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</si>
  <si>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</si>
  <si>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</si>
  <si>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</si>
  <si>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</si>
  <si>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</si>
  <si>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</si>
  <si>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</si>
  <si>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</si>
  <si>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</si>
  <si>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</si>
  <si>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</si>
  <si>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</si>
  <si>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</si>
  <si>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</si>
  <si>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</si>
  <si>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</si>
  <si>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</si>
  <si>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</si>
  <si>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</si>
  <si>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</si>
  <si>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</si>
  <si>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</si>
  <si>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</si>
  <si>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</si>
  <si>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</si>
  <si>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</si>
  <si>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</si>
  <si>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</si>
  <si>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</si>
  <si>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</si>
  <si>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</si>
  <si>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</si>
  <si>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</si>
  <si>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</si>
  <si>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</si>
  <si>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</si>
  <si>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</si>
  <si>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</si>
  <si>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</si>
  <si>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</si>
  <si>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</si>
  <si>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</si>
  <si>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</si>
  <si>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</si>
  <si>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</si>
  <si>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</si>
  <si>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</si>
  <si>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</si>
  <si>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</si>
  <si>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</si>
  <si>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</si>
  <si>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</si>
  <si>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</si>
  <si>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</si>
  <si>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</si>
  <si>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</si>
  <si>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</si>
  <si>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</si>
  <si>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</si>
  <si>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</si>
  <si>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</si>
  <si>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</si>
  <si>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</si>
  <si>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</si>
  <si>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</si>
  <si>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</si>
  <si>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</si>
  <si>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</si>
  <si>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</si>
  <si>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</si>
  <si>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</si>
  <si>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</si>
  <si>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</si>
  <si>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</si>
  <si>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</si>
  <si>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</si>
  <si>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</si>
  <si>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</si>
  <si>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</si>
  <si>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</si>
  <si>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</si>
  <si>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</si>
  <si>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</si>
  <si>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</si>
  <si>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</si>
  <si>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</si>
  <si>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</si>
  <si>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</si>
  <si>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</si>
  <si>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</si>
  <si>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</si>
  <si>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</si>
  <si>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</si>
  <si>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</si>
  <si>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</si>
  <si>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</si>
  <si>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</si>
  <si>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</si>
  <si>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</si>
  <si>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</si>
  <si>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</si>
  <si>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</si>
  <si>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</si>
  <si>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</si>
  <si>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</si>
  <si>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</si>
  <si>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</si>
  <si>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</si>
  <si>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</si>
  <si>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</si>
  <si>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</si>
  <si>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</si>
  <si>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</si>
  <si>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</si>
  <si>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</si>
  <si>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</si>
  <si>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</si>
  <si>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</si>
  <si>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</si>
  <si>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</si>
  <si>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</si>
  <si>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</si>
  <si>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</si>
  <si>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</si>
  <si>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</si>
  <si>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</si>
  <si>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</si>
  <si>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</si>
  <si>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</si>
  <si>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</si>
  <si>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</si>
  <si>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</si>
  <si>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</si>
  <si>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</si>
  <si>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</si>
  <si>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</si>
  <si>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</si>
  <si>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</si>
  <si>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</si>
  <si>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</si>
  <si>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</si>
  <si>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</si>
  <si>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</si>
  <si>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</si>
  <si>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</si>
  <si>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</si>
  <si>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</si>
  <si>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</si>
  <si>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</si>
  <si>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</si>
  <si>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</si>
  <si>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</si>
  <si>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</si>
  <si>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</si>
  <si>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</si>
  <si>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</si>
  <si>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</si>
  <si>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</si>
  <si>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</si>
  <si>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</si>
  <si>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</si>
  <si>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</si>
  <si>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</si>
  <si>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</si>
  <si>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</si>
  <si>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</si>
  <si>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</si>
  <si>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</si>
  <si>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</si>
  <si>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</si>
  <si>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</si>
  <si>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</si>
  <si>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</si>
  <si>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</si>
  <si>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</si>
  <si>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</si>
  <si>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</si>
  <si>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</si>
  <si>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</si>
  <si>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</si>
  <si>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</si>
  <si>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</si>
  <si>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</si>
  <si>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</si>
  <si>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</si>
  <si>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</si>
  <si>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</si>
  <si>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</si>
  <si>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</si>
  <si>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</si>
  <si>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</si>
  <si>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</si>
  <si>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</si>
  <si>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</si>
  <si>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</si>
  <si>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</si>
  <si>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</si>
  <si>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</si>
  <si>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</si>
  <si>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</si>
  <si>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</si>
  <si>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</si>
  <si>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</si>
  <si>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</si>
  <si>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</si>
  <si>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</si>
  <si>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</si>
  <si>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</si>
  <si>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</si>
  <si>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</si>
  <si>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</si>
  <si>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</si>
  <si>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</si>
  <si>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</si>
  <si>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</si>
  <si>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</si>
  <si>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</si>
  <si>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</si>
  <si>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</si>
  <si>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</si>
  <si>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</si>
  <si>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</si>
  <si>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</si>
  <si>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</si>
  <si>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</si>
  <si>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</si>
  <si>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</si>
  <si>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</si>
  <si>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</si>
  <si>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</si>
  <si>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</si>
  <si>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</si>
  <si>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</si>
  <si>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</si>
  <si>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</si>
  <si>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</si>
  <si>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</si>
  <si>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</si>
  <si>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</si>
  <si>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</si>
  <si>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</si>
  <si>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</si>
  <si>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</si>
  <si>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</si>
  <si>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</si>
  <si>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</si>
  <si>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</si>
  <si>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</si>
  <si>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</si>
  <si>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</si>
  <si>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</si>
  <si>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</si>
  <si>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</si>
  <si>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</si>
  <si>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</si>
  <si>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</si>
  <si>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</si>
  <si>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</si>
  <si>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</si>
  <si>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</si>
  <si>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</si>
  <si>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</si>
  <si>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</si>
  <si>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</si>
  <si>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</si>
  <si>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</si>
  <si>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</si>
  <si>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</si>
  <si>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</si>
  <si>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</si>
  <si>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</si>
  <si>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</si>
  <si>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</si>
  <si>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</si>
  <si>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</si>
  <si>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</si>
  <si>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</si>
  <si>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</si>
  <si>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</si>
  <si>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</si>
  <si>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</si>
  <si>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</si>
  <si>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</si>
  <si>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</si>
  <si>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</si>
  <si>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</si>
  <si>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</si>
  <si>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</si>
  <si>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</si>
  <si>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</si>
  <si>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</si>
  <si>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</si>
  <si>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</si>
  <si>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</si>
  <si>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</si>
  <si>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</si>
  <si>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</si>
  <si>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</si>
  <si>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</si>
  <si>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</si>
  <si>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</si>
  <si>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</si>
  <si>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</si>
  <si>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</si>
  <si>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</si>
  <si>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</si>
  <si>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</si>
  <si>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</si>
  <si>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</si>
  <si>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</si>
  <si>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</si>
  <si>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</si>
  <si>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</si>
  <si>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</si>
  <si>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</si>
  <si>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</si>
  <si>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</si>
  <si>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</si>
  <si>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</si>
  <si>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</si>
  <si>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</si>
  <si>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</si>
  <si>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</si>
  <si>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</si>
  <si>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</si>
  <si>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</si>
  <si>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</si>
  <si>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</si>
  <si>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</si>
  <si>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</si>
  <si>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</si>
  <si>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</si>
  <si>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</si>
  <si>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</si>
  <si>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</si>
  <si>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</si>
  <si>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</si>
  <si>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</si>
  <si>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</si>
  <si>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</si>
  <si>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</si>
  <si>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</si>
  <si>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</si>
  <si>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</si>
  <si>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</si>
  <si>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</si>
  <si>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</si>
  <si>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</si>
  <si>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</si>
  <si>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</si>
  <si>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</si>
  <si>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</si>
  <si>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</si>
  <si>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</si>
  <si>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</si>
  <si>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</si>
  <si>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</si>
  <si>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</si>
  <si>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</si>
  <si>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</si>
  <si>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</si>
  <si>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</si>
  <si>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</si>
  <si>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</si>
  <si>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</si>
  <si>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</si>
  <si>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</si>
  <si>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</si>
  <si>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</si>
  <si>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</si>
  <si>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</si>
  <si>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</si>
  <si>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</si>
  <si>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</si>
  <si>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</si>
  <si>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</si>
  <si>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</si>
  <si>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</si>
  <si>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</si>
  <si>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</si>
  <si>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</si>
  <si>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</si>
  <si>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</si>
  <si>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</si>
  <si>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</si>
  <si>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</si>
  <si>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</si>
  <si>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</si>
  <si>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</si>
  <si>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</si>
  <si>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</si>
  <si>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</si>
  <si>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</si>
  <si>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</si>
  <si>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</si>
  <si>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</si>
  <si>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</si>
  <si>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</si>
  <si>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</si>
  <si>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</si>
  <si>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</si>
  <si>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</si>
  <si>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</si>
  <si>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</si>
  <si>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</si>
  <si>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</si>
  <si>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</si>
  <si>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</si>
  <si>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</si>
  <si>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</si>
  <si>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</si>
  <si>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</si>
  <si>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</si>
  <si>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</si>
  <si>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</si>
  <si>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</si>
  <si>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</si>
  <si>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</si>
  <si>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</si>
  <si>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</si>
  <si>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</si>
  <si>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</si>
  <si>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</si>
  <si>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</si>
  <si>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</si>
  <si>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</si>
  <si>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</si>
  <si>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</si>
  <si>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</si>
  <si>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</si>
  <si>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</si>
  <si>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</si>
  <si>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</si>
  <si>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</si>
  <si>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</si>
  <si>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</si>
  <si>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</si>
  <si>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</si>
  <si>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</si>
  <si>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</si>
  <si>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</si>
  <si>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</si>
  <si>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</si>
  <si>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</si>
  <si>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</si>
  <si>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</si>
  <si>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</si>
  <si>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</si>
  <si>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</si>
  <si>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</si>
  <si>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</si>
  <si>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</si>
  <si>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</si>
  <si>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</si>
  <si>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</si>
  <si>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</si>
  <si>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</si>
  <si>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</si>
  <si>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</si>
  <si>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</si>
  <si>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</si>
  <si>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</si>
  <si>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</si>
  <si>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</si>
  <si>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</si>
  <si>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</si>
  <si>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</si>
  <si>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</si>
  <si>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</si>
  <si>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</si>
  <si>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</si>
  <si>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</si>
  <si>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</si>
  <si>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</si>
  <si>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</si>
  <si>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</si>
  <si>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</si>
  <si>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</si>
  <si>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</si>
  <si>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</si>
  <si>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</si>
  <si>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</si>
  <si>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</si>
  <si>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</si>
  <si>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</si>
  <si>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</si>
  <si>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</si>
  <si>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MARZO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</si>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</sst>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151063.62</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151063.62</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125654.39999999999</v>
      </c>
      <c r="L67" s="182"/>
      <c r="M67" s="182"/>
      <c r="O67" s="13"/>
      <c r="P67" s="13"/>
    </row>
    <row r="68" spans="2:16" ht="12" customHeight="1" x14ac:dyDescent="0.2">
      <c r="B68" s="23"/>
      <c r="C68" s="13"/>
      <c r="D68" s="13"/>
      <c r="E68" s="13"/>
      <c r="F68" s="181" t="s">
        <v>538</v>
      </c>
      <c r="G68" s="181"/>
      <c r="H68" s="181"/>
      <c r="I68" s="181"/>
      <c r="J68" s="181"/>
      <c r="K68" s="259">
        <v>25409.22</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151063.62</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3259091.44</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23728.36</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3316102.46</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3.6561939334044044E-2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3137801.79</v>
      </c>
      <c r="I123" s="229"/>
      <c r="J123" s="230"/>
      <c r="K123" s="234">
        <f>H123/H126</f>
        <v>0.96328456394621154</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1.5349671974439972E-4</v>
      </c>
      <c r="L125" s="234"/>
      <c r="M125" s="234"/>
      <c r="N125" s="9" t="s">
        <v>282</v>
      </c>
      <c r="O125" s="7"/>
      <c r="P125" s="7"/>
    </row>
    <row r="126" spans="1:16" ht="12" customHeight="1" x14ac:dyDescent="0.2">
      <c r="A126" s="7"/>
      <c r="B126" s="21"/>
      <c r="C126" s="7"/>
      <c r="D126" s="7"/>
      <c r="E126" s="7"/>
      <c r="F126" s="200" t="s">
        <v>195</v>
      </c>
      <c r="G126" s="202"/>
      <c r="H126" s="226">
        <f>SUM(H121:J125)</f>
        <v>3257398.6</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1171.33</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16664.849999999999</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458155.7</v>
      </c>
      <c r="K344" s="199"/>
      <c r="L344" s="199"/>
      <c r="M344" s="261">
        <v>455706.46</v>
      </c>
      <c r="N344" s="199"/>
      <c r="O344" s="199"/>
    </row>
    <row r="345" spans="2:16" ht="12" customHeight="1" x14ac:dyDescent="0.2">
      <c r="B345" s="23"/>
      <c r="D345" s="222" t="s">
        <v>578</v>
      </c>
      <c r="E345" s="222"/>
      <c r="F345" s="222"/>
      <c r="G345" s="222"/>
      <c r="H345" s="222"/>
      <c r="I345" s="222"/>
      <c r="J345" s="213">
        <f>SUM(J344)</f>
        <v>458155.7</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943134</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3212.92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15200.08</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713708.91</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713708.91</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514750.47</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157136.09</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19339.22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22063.7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713289.47999999986</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871064.42</v>
      </c>
      <c r="N465" s="199"/>
      <c r="O465" s="199"/>
    </row>
    <row r="466" spans="1:16" ht="12" customHeight="1" x14ac:dyDescent="0.2">
      <c r="B466" s="22"/>
      <c r="C466" s="17"/>
      <c r="D466" s="222" t="s">
        <v>226</v>
      </c>
      <c r="E466" s="222"/>
      <c r="F466" s="222"/>
      <c r="G466" s="222"/>
      <c r="H466" s="222"/>
      <c r="I466" s="222"/>
      <c r="J466" s="222"/>
      <c r="K466" s="222"/>
      <c r="L466" s="222"/>
      <c r="M466" s="213">
        <f>SUM(M464:O465)</f>
        <v>871064.42</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871064.42</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873572.58</v>
      </c>
      <c r="M486" s="199"/>
      <c r="N486" s="199"/>
      <c r="P486" s="7"/>
    </row>
    <row r="487" spans="1:16" ht="12" customHeight="1" x14ac:dyDescent="0.2">
      <c r="A487" s="7"/>
      <c r="B487" s="21"/>
      <c r="C487" s="7"/>
      <c r="D487" s="7"/>
      <c r="E487" s="180" t="s">
        <v>605</v>
      </c>
      <c r="F487" s="180"/>
      <c r="G487" s="180"/>
      <c r="H487" s="180"/>
      <c r="I487" s="180"/>
      <c r="J487" s="180"/>
      <c r="K487" s="180"/>
      <c r="L487" s="261">
        <v>25910.080000000002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2449.2399999999998</v>
      </c>
      <c r="M490" s="199"/>
      <c r="N490" s="199"/>
      <c r="P490" s="7"/>
    </row>
    <row r="491" spans="1:16" ht="12" customHeight="1" x14ac:dyDescent="0.2">
      <c r="A491" s="7"/>
      <c r="B491" s="21"/>
      <c r="C491" s="7"/>
      <c r="D491" s="7"/>
      <c r="E491" s="210" t="s">
        <v>609</v>
      </c>
      <c r="F491" s="211"/>
      <c r="G491" s="211"/>
      <c r="H491" s="211"/>
      <c r="I491" s="211"/>
      <c r="J491" s="211"/>
      <c r="K491" s="212"/>
      <c r="L491" s="213">
        <f>SUM(L486:N490)</f>
        <v>901931.89999999991</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167976.12</v>
      </c>
      <c r="L496" s="187"/>
      <c r="M496" s="188"/>
      <c r="N496" s="189">
        <f>K496/L491</f>
        <v>0.18624035805807512</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51284.91</v>
      </c>
      <c r="L498" s="187"/>
      <c r="M498" s="188"/>
      <c r="N498" s="189">
        <f>K498/L491</f>
        <v>5.6861177656539266E-2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151063.62</v>
      </c>
      <c r="J519" s="193"/>
      <c r="K519" s="194"/>
      <c r="L519" s="260">
        <v>197337.24</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151063.62</v>
      </c>
      <c r="J523" s="204"/>
      <c r="K523" s="205"/>
      <c r="L523" s="203">
        <f>SUM(L518:N522)</f>
        <v>197337.24</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2449.2399999999998</v>
      </c>
      <c r="L534" s="124"/>
      <c r="M534" s="125"/>
      <c r="N534" s="263">
        <v>1936.14</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2024-01-31T16:57:26Z</dcterms:modified>
</cp:coreProperties>
</file>