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<sst xmlns="http://schemas.openxmlformats.org/spreadsheetml/2006/main" count="1299" uniqueCount="622">
  <si>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</si>
  <si>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</si>
  <si>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</si>
  <si>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</si>
  <si>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</si>
  <si>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</si>
  <si>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</si>
  <si>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</si>
  <si>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</si>
  <si>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</si>
  <si>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</si>
  <si>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</si>
  <si>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</si>
  <si>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</si>
  <si>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</si>
  <si>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</si>
  <si>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</si>
  <si>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</si>
  <si>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</si>
  <si>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</si>
  <si>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</si>
  <si>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</si>
  <si>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</si>
  <si>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</si>
  <si>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</si>
  <si>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</si>
  <si>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</si>
  <si>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</si>
  <si>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</si>
  <si>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</si>
  <si>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</si>
  <si>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</si>
  <si>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</si>
  <si>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</si>
  <si>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</si>
  <si>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</si>
  <si>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</si>
  <si>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</si>
  <si>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</si>
  <si>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</si>
  <si>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</si>
  <si>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</si>
  <si>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</si>
  <si>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</si>
  <si>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</si>
  <si>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</si>
  <si>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</si>
  <si>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</si>
  <si>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</si>
  <si>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</si>
  <si>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</si>
  <si>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</si>
  <si>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</si>
  <si>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</si>
  <si>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</si>
  <si>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</si>
  <si>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</si>
  <si>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</si>
  <si>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</si>
  <si>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</si>
  <si>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</si>
  <si>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</si>
  <si>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</si>
  <si>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</si>
  <si>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</si>
  <si>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</si>
  <si>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</si>
  <si>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</si>
  <si>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</si>
  <si>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</si>
  <si>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</si>
  <si>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</si>
  <si>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</si>
  <si>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</si>
  <si>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</si>
  <si>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</si>
  <si>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</si>
  <si>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</si>
  <si>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</si>
  <si>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</si>
  <si>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</si>
  <si>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</si>
  <si>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</si>
  <si>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</si>
  <si>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</si>
  <si>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</si>
  <si>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</si>
  <si>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</si>
  <si>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</si>
  <si>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</si>
  <si>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</si>
  <si>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</si>
  <si>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</si>
  <si>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</si>
  <si>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</si>
  <si>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</si>
  <si>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</si>
  <si>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</si>
  <si>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</si>
  <si>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</si>
  <si>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</si>
  <si>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</si>
  <si>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</si>
  <si>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</si>
  <si>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</si>
  <si>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</si>
  <si>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</si>
  <si>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</si>
  <si>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</si>
  <si>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</si>
  <si>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</si>
  <si>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</si>
  <si>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</si>
  <si>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</si>
  <si>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</si>
  <si>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</si>
  <si>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</si>
  <si>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</si>
  <si>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</si>
  <si>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</si>
  <si>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</si>
  <si>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</si>
  <si>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</si>
  <si>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</si>
  <si>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</si>
  <si>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</si>
  <si>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</si>
  <si>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</si>
  <si>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</si>
  <si>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</si>
  <si>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</si>
  <si>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</si>
  <si>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</si>
  <si>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</si>
  <si>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</si>
  <si>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</si>
  <si>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</si>
  <si>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</si>
  <si>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</si>
  <si>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</si>
  <si>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</si>
  <si>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</si>
  <si>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</si>
  <si>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</si>
  <si>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</si>
  <si>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</si>
  <si>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</si>
  <si>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</si>
  <si>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</si>
  <si>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</si>
  <si>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</si>
  <si>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</si>
  <si>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</si>
  <si>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</si>
  <si>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</si>
  <si>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</si>
  <si>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</si>
  <si>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</si>
  <si>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</si>
  <si>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</si>
  <si>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</si>
  <si>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</si>
  <si>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</si>
  <si>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</si>
  <si>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</si>
  <si>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</si>
  <si>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</si>
  <si>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</si>
  <si>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</si>
  <si>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</si>
  <si>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</si>
  <si>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</si>
  <si>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</si>
  <si>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</si>
  <si>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</si>
  <si>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</si>
  <si>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</si>
  <si>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</si>
  <si>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</si>
  <si>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</si>
  <si>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</si>
  <si>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</si>
  <si>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</si>
  <si>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</si>
  <si>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</si>
  <si>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</si>
  <si>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</si>
  <si>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</si>
  <si>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</si>
  <si>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</si>
  <si>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</si>
  <si>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</si>
  <si>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</si>
  <si>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</si>
  <si>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</si>
  <si>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</si>
  <si>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</si>
  <si>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</si>
  <si>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</si>
  <si>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</si>
  <si>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</si>
  <si>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</si>
  <si>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</si>
  <si>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</si>
  <si>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</si>
  <si>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</si>
  <si>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</si>
  <si>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</si>
  <si>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</si>
  <si>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</si>
  <si>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</si>
  <si>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</si>
  <si>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</si>
  <si>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</si>
  <si>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</si>
  <si>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</si>
  <si>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</si>
  <si>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</si>
  <si>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</si>
  <si>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</si>
  <si>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</si>
  <si>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</si>
  <si>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</si>
  <si>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</si>
  <si>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</si>
  <si>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</si>
  <si>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</si>
  <si>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</si>
  <si>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</si>
  <si>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</si>
  <si>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</si>
  <si>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</si>
  <si>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</si>
  <si>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</si>
  <si>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</si>
  <si>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</si>
  <si>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</si>
  <si>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</si>
  <si>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</si>
  <si>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</si>
  <si>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</si>
  <si>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</si>
  <si>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</si>
  <si>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</si>
  <si>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</si>
  <si>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</si>
  <si>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</si>
  <si>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</si>
  <si>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</si>
  <si>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</si>
  <si>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</si>
  <si>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</si>
  <si>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</si>
  <si>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</si>
  <si>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</si>
  <si>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</si>
  <si>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</si>
  <si>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</si>
  <si>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</si>
  <si>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</si>
  <si>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</si>
  <si>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</si>
  <si>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</si>
  <si>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</si>
  <si>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</si>
  <si>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</si>
  <si>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</si>
  <si>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</si>
  <si>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</si>
  <si>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</si>
  <si>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</si>
  <si>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</si>
  <si>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</si>
  <si>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</si>
  <si>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</si>
  <si>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</si>
  <si>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</si>
  <si>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</si>
  <si>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</si>
  <si>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</si>
  <si>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</si>
  <si>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</si>
  <si>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</si>
  <si>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</si>
  <si>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</si>
  <si>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</si>
  <si>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</si>
  <si>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</si>
  <si>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</si>
  <si>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</si>
  <si>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</si>
  <si>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</si>
  <si>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</si>
  <si>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</si>
  <si>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</si>
  <si>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</si>
  <si>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</si>
  <si>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</si>
  <si>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</si>
  <si>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</si>
  <si>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</si>
  <si>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</si>
  <si>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</si>
  <si>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</si>
  <si>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</si>
  <si>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</si>
  <si>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</si>
  <si>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</si>
  <si>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</si>
  <si>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</si>
  <si>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</si>
  <si>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</si>
  <si>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</si>
  <si>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</si>
  <si>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</si>
  <si>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</si>
  <si>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</si>
  <si>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</si>
  <si>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</si>
  <si>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</si>
  <si>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</si>
  <si>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</si>
  <si>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</si>
  <si>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</si>
  <si>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</si>
  <si>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</si>
  <si>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</si>
  <si>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</si>
  <si>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</si>
  <si>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</si>
  <si>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</si>
  <si>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</si>
  <si>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</si>
  <si>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</si>
  <si>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</si>
  <si>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</si>
  <si>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</si>
  <si>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</si>
  <si>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</si>
  <si>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</si>
  <si>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</si>
  <si>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</si>
  <si>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</si>
  <si>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</si>
  <si>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</si>
  <si>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</si>
  <si>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</si>
  <si>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</si>
  <si>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</si>
  <si>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</si>
  <si>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</si>
  <si>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</si>
  <si>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</si>
  <si>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</si>
  <si>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</si>
  <si>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</si>
  <si>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</si>
  <si>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</si>
  <si>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</si>
  <si>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</si>
  <si>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</si>
  <si>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</si>
  <si>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</si>
  <si>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</si>
  <si>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</si>
  <si>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</si>
  <si>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</si>
  <si>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</si>
  <si>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</si>
  <si>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</si>
  <si>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</si>
  <si>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</si>
  <si>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</si>
  <si>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</si>
  <si>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</si>
  <si>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</si>
  <si>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</si>
  <si>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</si>
  <si>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</si>
  <si>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</si>
  <si>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</si>
  <si>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</si>
  <si>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</si>
  <si>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</si>
  <si>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</si>
  <si>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</si>
  <si>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</si>
  <si>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</si>
  <si>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</si>
  <si>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</si>
  <si>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</si>
  <si>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</si>
  <si>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</si>
  <si>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</si>
  <si>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</si>
  <si>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</si>
  <si>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</si>
  <si>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</si>
  <si>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</si>
  <si>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</si>
  <si>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</si>
  <si>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</si>
  <si>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</si>
  <si>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</si>
  <si>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</si>
  <si>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</si>
  <si>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</si>
  <si>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</si>
  <si>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</si>
  <si>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</si>
  <si>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</si>
  <si>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</si>
  <si>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</si>
  <si>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</si>
  <si>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</si>
  <si>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</si>
  <si>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</si>
  <si>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</si>
  <si>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</si>
  <si>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</si>
  <si>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</si>
  <si>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</si>
  <si>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</si>
  <si>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</si>
  <si>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</si>
  <si>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</si>
  <si>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</si>
  <si>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</si>
  <si>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</si>
  <si>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</si>
  <si>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</si>
  <si>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</si>
  <si>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</si>
  <si>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</si>
  <si>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</si>
  <si>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</si>
  <si>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</si>
  <si>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</si>
  <si>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</si>
  <si>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</si>
  <si>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</si>
  <si>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</si>
  <si>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</si>
  <si>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</si>
  <si>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</si>
  <si>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</si>
  <si>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</si>
  <si>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</si>
  <si>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</si>
  <si>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</si>
  <si>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</si>
  <si>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</si>
  <si>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</si>
  <si>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</si>
  <si>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</si>
  <si>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</si>
  <si>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</si>
  <si>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</si>
  <si>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</si>
  <si>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</si>
  <si>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</si>
  <si>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</si>
  <si>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</si>
  <si>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</si>
  <si>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</si>
  <si>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</si>
  <si>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</si>
  <si>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</si>
  <si>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</si>
  <si>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</si>
  <si>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</si>
  <si>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</si>
  <si>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</si>
  <si>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</si>
  <si>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</si>
  <si>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</si>
  <si>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</si>
  <si>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</si>
  <si>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</si>
  <si>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</si>
  <si>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</si>
  <si>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</si>
  <si>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</si>
  <si>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</si>
  <si>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</si>
  <si>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</si>
  <si>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</si>
  <si>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</si>
  <si>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</si>
  <si>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</si>
  <si>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</si>
  <si>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</si>
  <si>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</si>
  <si>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</si>
  <si>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</si>
  <si>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</si>
  <si>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</si>
  <si>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</si>
  <si>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</si>
  <si>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</si>
  <si>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</si>
  <si>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</si>
  <si>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</si>
  <si>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</si>
  <si>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</si>
  <si>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</si>
  <si>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</si>
  <si>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</si>
  <si>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</si>
  <si>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</si>
  <si>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</si>
  <si>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</si>
  <si>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</si>
  <si>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</si>
  <si>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</si>
  <si>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</si>
  <si>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</si>
  <si>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</si>
  <si>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</si>
  <si>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</si>
  <si>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</si>
  <si>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</si>
  <si>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</si>
  <si>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</si>
  <si>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</si>
  <si>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</si>
  <si>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</si>
  <si>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</si>
  <si>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</si>
  <si>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</si>
  <si>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31 DE AGOSTO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</si>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</sst>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240755.88</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240755.88</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187107.52</v>
      </c>
      <c r="L67" s="182"/>
      <c r="M67" s="182"/>
      <c r="O67" s="13"/>
      <c r="P67" s="13"/>
    </row>
    <row r="68" spans="2:16" ht="12" customHeight="1" x14ac:dyDescent="0.2">
      <c r="B68" s="23"/>
      <c r="C68" s="13"/>
      <c r="D68" s="13"/>
      <c r="E68" s="13"/>
      <c r="F68" s="181" t="s">
        <v>538</v>
      </c>
      <c r="G68" s="181"/>
      <c r="H68" s="181"/>
      <c r="I68" s="181"/>
      <c r="J68" s="181"/>
      <c r="K68" s="259">
        <v>53648.36</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240755.88</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3364441.8</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23728.45</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3421452.91</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3.5416503407378945E-2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3243152.15</v>
      </c>
      <c r="I123" s="229"/>
      <c r="J123" s="230"/>
      <c r="K123" s="234">
        <f>H123/H126</f>
        <v>0.96443480871673515</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1.4868787588592401E-4</v>
      </c>
      <c r="L125" s="234"/>
      <c r="M125" s="234"/>
      <c r="N125" s="9" t="s">
        <v>282</v>
      </c>
      <c r="O125" s="7"/>
      <c r="P125" s="7"/>
    </row>
    <row r="126" spans="1:16" ht="12" customHeight="1" x14ac:dyDescent="0.2">
      <c r="A126" s="7"/>
      <c r="B126" s="21"/>
      <c r="C126" s="7"/>
      <c r="D126" s="7"/>
      <c r="E126" s="7"/>
      <c r="F126" s="200" t="s">
        <v>195</v>
      </c>
      <c r="G126" s="202"/>
      <c r="H126" s="226">
        <f>SUM(H121:J125)</f>
        <v>3362748.96</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1171.42</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16664.939999999999</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123400.17</v>
      </c>
      <c r="K336" s="199"/>
      <c r="L336" s="199"/>
      <c r="M336" s="261">
        <v>112670.17</v>
      </c>
      <c r="N336" s="199"/>
      <c r="O336" s="199"/>
    </row>
    <row r="337" spans="2:16" ht="12" customHeight="1" x14ac:dyDescent="0.2">
      <c r="B337" s="23"/>
      <c r="D337" s="180" t="s">
        <v>571</v>
      </c>
      <c r="E337" s="180"/>
      <c r="F337" s="180"/>
      <c r="G337" s="180"/>
      <c r="H337" s="180"/>
      <c r="I337" s="180"/>
      <c r="J337" s="261">
        <v>12467.9</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491543.6</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462356.77</v>
      </c>
      <c r="K344" s="199"/>
      <c r="L344" s="199"/>
      <c r="M344" s="261">
        <v>455706.46</v>
      </c>
      <c r="N344" s="199"/>
      <c r="O344" s="199"/>
    </row>
    <row r="345" spans="2:16" ht="12" customHeight="1" x14ac:dyDescent="0.2">
      <c r="B345" s="23"/>
      <c r="D345" s="222" t="s">
        <v>578</v>
      </c>
      <c r="E345" s="222"/>
      <c r="F345" s="222"/>
      <c r="G345" s="222"/>
      <c r="H345" s="222"/>
      <c r="I345" s="222"/>
      <c r="J345" s="213">
        <f>SUM(J344)</f>
        <v>462356.77</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956760.07000000007</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5452.28</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3667.43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20687.439999999999</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992039.37</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992039.37</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711061.4</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172826</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21402.62</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83081.919999999998</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988371.94000000006</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1500.57</v>
      </c>
      <c r="N462" s="199"/>
      <c r="O462" s="199"/>
    </row>
    <row r="463" spans="1:16" ht="12" customHeight="1" x14ac:dyDescent="0.2">
      <c r="B463" s="22"/>
      <c r="C463" s="49"/>
      <c r="D463" s="222" t="s">
        <v>456</v>
      </c>
      <c r="E463" s="222"/>
      <c r="F463" s="222"/>
      <c r="G463" s="222"/>
      <c r="H463" s="222"/>
      <c r="I463" s="222"/>
      <c r="J463" s="222"/>
      <c r="K463" s="222"/>
      <c r="L463" s="222"/>
      <c r="M463" s="213">
        <f>SUM(M462:O462)</f>
        <v>1500.57</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2189866.7599999998</v>
      </c>
      <c r="N465" s="199"/>
      <c r="O465" s="199"/>
    </row>
    <row r="466" spans="1:16" ht="12" customHeight="1" x14ac:dyDescent="0.2">
      <c r="B466" s="22"/>
      <c r="C466" s="17"/>
      <c r="D466" s="222" t="s">
        <v>226</v>
      </c>
      <c r="E466" s="222"/>
      <c r="F466" s="222"/>
      <c r="G466" s="222"/>
      <c r="H466" s="222"/>
      <c r="I466" s="222"/>
      <c r="J466" s="222"/>
      <c r="K466" s="222"/>
      <c r="L466" s="222"/>
      <c r="M466" s="213">
        <f>SUM(M464:O465)</f>
        <v>2189866.7599999998</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2189866.7599999998</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2268189.84</v>
      </c>
      <c r="M486" s="199"/>
      <c r="N486" s="199"/>
      <c r="P486" s="7"/>
    </row>
    <row r="487" spans="1:16" ht="12" customHeight="1" x14ac:dyDescent="0.2">
      <c r="A487" s="7"/>
      <c r="B487" s="21"/>
      <c r="C487" s="7"/>
      <c r="D487" s="7"/>
      <c r="E487" s="180" t="s">
        <v>605</v>
      </c>
      <c r="F487" s="180"/>
      <c r="G487" s="180"/>
      <c r="H487" s="180"/>
      <c r="I487" s="180"/>
      <c r="J487" s="180"/>
      <c r="K487" s="180"/>
      <c r="L487" s="261">
        <v>55269.47</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6650.31</v>
      </c>
      <c r="M490" s="199"/>
      <c r="N490" s="199"/>
      <c r="P490" s="7"/>
    </row>
    <row r="491" spans="1:16" ht="12" customHeight="1" x14ac:dyDescent="0.2">
      <c r="A491" s="7"/>
      <c r="B491" s="21"/>
      <c r="C491" s="7"/>
      <c r="D491" s="7"/>
      <c r="E491" s="210" t="s">
        <v>609</v>
      </c>
      <c r="F491" s="211"/>
      <c r="G491" s="211"/>
      <c r="H491" s="211"/>
      <c r="I491" s="211"/>
      <c r="J491" s="211"/>
      <c r="K491" s="212"/>
      <c r="L491" s="213">
        <f>SUM(L486:N490)</f>
        <v>2330109.62</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447936.32</v>
      </c>
      <c r="L496" s="187"/>
      <c r="M496" s="188"/>
      <c r="N496" s="189">
        <f>K496/L491</f>
        <v>0.19223830336359882</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167754.64000000001</v>
      </c>
      <c r="L498" s="187"/>
      <c r="M498" s="188"/>
      <c r="N498" s="189">
        <f>K498/L491</f>
        <v>7.1994312439257691E-2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240755.88</v>
      </c>
      <c r="J519" s="193"/>
      <c r="K519" s="194"/>
      <c r="L519" s="260">
        <v>136830.29999999999</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240755.88</v>
      </c>
      <c r="J523" s="204"/>
      <c r="K523" s="205"/>
      <c r="L523" s="203">
        <f>SUM(L518:N522)</f>
        <v>136830.29999999999</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6650.31</v>
      </c>
      <c r="L534" s="124"/>
      <c r="M534" s="125"/>
      <c r="N534" s="263">
        <v>5312.98</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2024-10-06T18:10:16Z</dcterms:modified>
</cp:coreProperties>
</file>