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DETEC\Reportes_CuentaPublica\Reportes_CuentaPublica_31122024\xls_pdf\"/>
    </mc:Choice>
  </mc:AlternateContent>
  <bookViews>
    <workbookView xWindow="0" yWindow="0" windowWidth="20490" windowHeight="7755"/>
  </bookViews>
  <sheets>
    <sheet name="INCODIS_ftm_19-Apoyo a Grup (2" sheetId="2" r:id="rId1"/>
    <sheet name="INCODIS_ftm_19-Apoyo a Grupos V" sheetId="1" r:id="rId2"/>
  </sheets>
  <calcPr calcId="152511"/>
</workbook>
</file>

<file path=xl/calcChain.xml><?xml version="1.0" encoding="utf-8"?>
<calcChain xmlns="http://schemas.openxmlformats.org/spreadsheetml/2006/main">
  <c r="L24" i="1" l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Q11" i="1"/>
  <c r="Q9" i="1"/>
</calcChain>
</file>

<file path=xl/sharedStrings.xml><?xml version="1.0" encoding="utf-8"?>
<sst xmlns="http://schemas.openxmlformats.org/spreadsheetml/2006/main" count="364" uniqueCount="134">
  <si>
    <t>PRESUPUESTO DE EGRESOS 2024</t>
  </si>
  <si>
    <t>FICHA TÉCNICA DE MONITOREO ( FTM )</t>
  </si>
  <si>
    <t>Denominación del Pp:</t>
  </si>
  <si>
    <t>19-APOYO A GRUPOS VULNERABLES CON DISCAPACIDAD.</t>
  </si>
  <si>
    <t>Eje de la Política Pública (PED):</t>
  </si>
  <si>
    <t>01 - BIENESTAR PARA TODAS Y TODOS</t>
  </si>
  <si>
    <t>Unidad Presupuestal:</t>
  </si>
  <si>
    <t>040105012 - INSTITUTO COLIMENSE PARA LA DISCAPACIDAD.</t>
  </si>
  <si>
    <t>Objetivo</t>
  </si>
  <si>
    <t>Nombre</t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</si>
  <si>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</si>
  <si>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</si>
  <si>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</si>
  <si>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</si>
  <si>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</si>
  <si>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</si>
  <si>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Sentido del Indicador</t>
  </si>
  <si>
    <t>Parámetros de Semaforización</t>
  </si>
  <si>
    <t>T1</t>
  </si>
  <si>
    <t>T2</t>
  </si>
  <si>
    <t>T3</t>
  </si>
  <si>
    <t>T4</t>
  </si>
  <si>
    <t>Fin</t>
  </si>
  <si>
    <t>Contribuir a una mayor calidad de vida de la población, mediante la inclusión y respeto a los derechos humanos de personas con discapacidad.</t>
  </si>
  <si>
    <t>Índice de desarrollo humano (PNUD)</t>
  </si>
  <si>
    <t>El IDH es publicado por el PNUD y sintetiza el avance obtenido en tres dimensiones básicas para el desarrollo de las personas:\n 1.- La posibilidad de gozar de una vida larga y saludable, \n2.- La educación y; 3. El acceso a recursos para gozar de una vida.</t>
  </si>
  <si>
    <t>Consultar nota metodológica del PNUD. Disponible en el vínculo web https://www.mx.undp.org/content/mexico/es/home/ourwork/povertyreduction/in_depth/desarrollo-humano.html</t>
  </si>
  <si>
    <t>Eficiencia-Estratégico-Única</t>
  </si>
  <si>
    <t>Índice</t>
  </si>
  <si>
    <t>0.779 Índice de desarrollo humano de los Estados Unidos Mexicanos (AÑO 2019 )</t>
  </si>
  <si>
    <t>0.77 Mantener een 0.77 el índice de desarrollo humano de los Estados Unidos Mexicanos</t>
  </si>
  <si>
    <t>Ascendente</t>
  </si>
  <si>
    <t>Propósito</t>
  </si>
  <si>
    <t>Las personas con discapacidad reciben apoyos y servicios que les permiten la inclusión social, la igualdad de oportunidades y el respeto a sus derechos.</t>
  </si>
  <si>
    <t>Porcentaje de personas con discapacidad atendidas.</t>
  </si>
  <si>
    <t>Se refiere a las personas con discapacidad que reciben algún tipo de atención por parte del INCODIS.</t>
  </si>
  <si>
    <t>(Personas con discapacidad atendidas con Servicios y Apoyos/Servicios y Apoyos programados)*100</t>
  </si>
  <si>
    <t>Eficacia-Estratégico-Anual</t>
  </si>
  <si>
    <t>Porcentaje</t>
  </si>
  <si>
    <t>2191 Personas con discapacidad atendidas. (AÑO 2022 )</t>
  </si>
  <si>
    <t>100.00 Atender al 100 por ciento de 2191 personas con discapacidad.</t>
  </si>
  <si>
    <t>Componentes</t>
  </si>
  <si>
    <t>C-01.- Apoyos en especie a personas con discapacidad en situación de vulnerabilidad económica entregados.</t>
  </si>
  <si>
    <t>Porcentaje de personas con discapacidad que reciben apoyos en especie</t>
  </si>
  <si>
    <t>Se refiere a las personas con discapacidad que reciben apoyos en especie por parte del INCODIS.</t>
  </si>
  <si>
    <t>(Apoyos entregados/Apoyos programados)*100</t>
  </si>
  <si>
    <t>60 Apoyos en especie otorgados a personas con discapacidad. (AÑO 2022 )</t>
  </si>
  <si>
    <t>100.00 Otorgar el 100 por ciento de 60 apoyos en especie a personas con discapacidad.</t>
  </si>
  <si>
    <t>C-02.- Servicios a personas con discapacidad adecuadamente realizados.</t>
  </si>
  <si>
    <t>Porcentaje de personas con discapacidad que reciben servicios.</t>
  </si>
  <si>
    <t>Se refiere a las personas con discapacidad que reciben Servicios por parte del INCODIS.</t>
  </si>
  <si>
    <t>(Servicios entregados/Servicios programados)*100</t>
  </si>
  <si>
    <t>2131 Servicios realizados. (AÑO 2022 )</t>
  </si>
  <si>
    <t>100.00 Otorgar el 100 por ciento de 2131 servicios a personas con discapacidad.</t>
  </si>
  <si>
    <t>C-03.- Desempeño de funciones debidamente realizado.</t>
  </si>
  <si>
    <t>Porcentaje del Gasto Ejercido del INCODIS.</t>
  </si>
  <si>
    <t>Se refiere a los gastos de operación del INCODIS.</t>
  </si>
  <si>
    <t>(Monto del Gasto Ejercido / Gasto programado)* 100</t>
  </si>
  <si>
    <t>$3,199,958.00 Gasto ejercido. (AÑO 2022 )</t>
  </si>
  <si>
    <t>100.00 Ejercer el 100 pro ciento de $3,199,958 destinados al Gasto de Operación del INCODIS.</t>
  </si>
  <si>
    <t>Constante</t>
  </si>
  <si>
    <t>Actividades</t>
  </si>
  <si>
    <t>A-01.- Realización de entrega de Apoyos en especie a personas con discapacidad.</t>
  </si>
  <si>
    <t>Porcentaje de apoyos entregados a personas con discapacidad</t>
  </si>
  <si>
    <t>Se refiere a las personas con discapacidad que reciben Apoyos en especie por parte del INCODIS.</t>
  </si>
  <si>
    <t>60 Apoyos en especie otorgados a personas con discapacidad (AÑO 2022 )</t>
  </si>
  <si>
    <t>A-01.- Expedición de Tarjetones de Estacionamiento para personas con discapacidad motriz.</t>
  </si>
  <si>
    <t>Porcentaje de Tarjetones de Estacionamiento expedidos a personas con discapacidad motriz.</t>
  </si>
  <si>
    <t>Se refiere a los Tarjetones de Estacionamiento expedidos a personas con discapacidad motriz por parte del INCODIS.</t>
  </si>
  <si>
    <t>(Tarjetones de Estacionamiento expedidos/Tarjetones de Estacionamiento programados)*100</t>
  </si>
  <si>
    <t>1,500 Tarjetones de Estacionamiento expedidos a personas con discapacidad motriz (AÑO 2022 )</t>
  </si>
  <si>
    <t>100.00 Expedir el 100 por ciento de 1500 tarjetones de Estacionamiento a personas con discapacidad motriz.</t>
  </si>
  <si>
    <t>A-02.- Realización de Charlas de Divulgación sobre los Derechos de las Personas con Discapacidad.</t>
  </si>
  <si>
    <t>Porcentaje de Charlas de Divulgación sobre los Derechos de las Personas con Discapacidad realizadas.</t>
  </si>
  <si>
    <t>Se refiere a las Charlas de Divulgación sobre los Derechos de las Personas con Discapacidad realizadas por parte del INCODIS.</t>
  </si>
  <si>
    <t>(Charlas de Divulgación de Derechos realizadas/ Charlas de Divulgación de Derechos programadas)*100</t>
  </si>
  <si>
    <t>9 Charlas de Divulgación sobre los Derechos de las Personas con Discapacidad realizadas. (AÑO 2022 )</t>
  </si>
  <si>
    <t>100.00 Realizar el 100 por ciento de 9 Charlas de Divulgación sobre los Derechos de las Personas con Discapacidad.</t>
  </si>
  <si>
    <t>A-03.- Realización de Cursos de Lengua de Señas Mexicana.</t>
  </si>
  <si>
    <t>Porcentaje de Cursos de Lengua de Señas Mexicana realizados.</t>
  </si>
  <si>
    <t>Se refiere a los Cursos de Lengua de Señas Mexicana realizados por parte del INCODIS.</t>
  </si>
  <si>
    <t>(Cursos de Lengua de Señas Mexicana realizados/ Cursos de Lengua de Señas Mexicana programados)*100</t>
  </si>
  <si>
    <t>10 Cursos de Lengua de Señas Mexicana realizados. (AÑO 2022 )</t>
  </si>
  <si>
    <t>100.00 Realizar el 100 por ciento de 10 cursos de Lengua de Señas Mexicana.</t>
  </si>
  <si>
    <t>A-04.- Realización de Cursos de Sistema Braille.</t>
  </si>
  <si>
    <t>Porcentaje de Cursos realizados de Sistema Braille</t>
  </si>
  <si>
    <t>Se refiere a los Cursos de Sistema Braille realizados por parte del INCODIS</t>
  </si>
  <si>
    <t>(Cursos de Sistema Braille realizados/ Cursos de Sistema Braille programados)*100</t>
  </si>
  <si>
    <t>10 Cursos de Sistema Braille realizados. (AÑO 2022 )</t>
  </si>
  <si>
    <t>100.00 Realizar 1 Curso de Sistema Braille.</t>
  </si>
  <si>
    <t>A-05.- Ejecución de Gestiones para Instalación de Cajones de Estacionamiento para Personas con Discapacidad Motriz.</t>
  </si>
  <si>
    <t>Porcentaje de Gestiones realizadas para la Instalación de Cajones de Estacionamiento para Personas con Discapacidad Motriz.</t>
  </si>
  <si>
    <t>Se refiere a las Gestiones realizadas para la Instalación de Cajones de Estacionamiento para Personas con Discapacidad Motriz por parte del INCODIS.</t>
  </si>
  <si>
    <t>(Gestiones para instalación de Cajones de Estacionamiento realizadas/ Gestiones para instalación de Cajones de Estacionamiento programadas)*100</t>
  </si>
  <si>
    <t>11 Gestiones realizadas para la instalación de Cajones de Estacionamiento para personas con discapacidad motriz. (AÑO 2023 )</t>
  </si>
  <si>
    <t>100.00 Realizar el 100 por ciento de 33 gestiones para la instalación de Cajones de Estacionamiento para personas con discapacidad motriz.</t>
  </si>
  <si>
    <t>A-06.- Expedición de Certificados de Reconocimiento y Clasificación de la discapacidad.</t>
  </si>
  <si>
    <t>Porcentaje de Certificados de Reconocimiento y Clasificación de la Discapacidad expedidos.</t>
  </si>
  <si>
    <t>Se refiere a los Certificados de Reconocimiento y Clasificación de la Discapacidad expedidos por parte del INCODIS.</t>
  </si>
  <si>
    <t>(Certificados de Reconocimiento y Clasificación de la Discapacidad expedidos/ Certificados de Reconocimiento y Clasificación de la Discapacidad programados)*100</t>
  </si>
  <si>
    <t>82 Certificados expedidos de Reconocimiento y Clasificación de la Discapacidad. (AÑO 2022 )</t>
  </si>
  <si>
    <t>100.00 Expedir el 100 por ciento de 82 Certificados de Reconocimiento y Clasificación de la Discapacidad.</t>
  </si>
  <si>
    <t>A-07.- Ejecución de Gestiones para Construcción de rampas de acceso para Personas con Discapacidad Motriz.</t>
  </si>
  <si>
    <t>Porcentaje de Gestiones realizadas para la Construcción de rampas de acceso para Personas con Discapacidad Motriz.</t>
  </si>
  <si>
    <t>Se refiere a las Gestiones realizadas para la Construcción de rampas de acceso para Personas con Discapacidad Motriz por parte del INCODIS.</t>
  </si>
  <si>
    <t>(Gestiones para Construcción de rampas de acceso realizadas/ Gestiones para Construcción de rampas de acceso programadas)*100</t>
  </si>
  <si>
    <t>33 Gestiones realizadas para la Construcción de rampas de acceso para Personas con Discapacidad Motriz. (AÑO 2023 )</t>
  </si>
  <si>
    <t>100.00 Realizar el 100 por ciento de 11 gestiones para la Construcción de rampas de acceso para Personas con Discapacidad Motriz.</t>
  </si>
  <si>
    <t>A-08.- Ejecución de Gestiones para la adaptación de unidades de servicio de transporte público para Personas con Discapacidad Motriz.</t>
  </si>
  <si>
    <t>Porcentaje de Gestiones realizadas para la adaptación de unidades de servicio de transporte público para Personas con Discapacidad Motriz.</t>
  </si>
  <si>
    <t>Se refiere a las Gestiones realizadas para la adaptación de unidades de servicio de transporte público para Personas con Discapacidad Motriz por parte del INCODIS.</t>
  </si>
  <si>
    <t>(Gestiones para adaptación de unidades de servicio de transporte público realizadas/ Gestiones para adaptación de unidades de servicio de transporte público programadas)*100</t>
  </si>
  <si>
    <t>N/D Gestiones realizadas para la adaptación de unidades de servicio de transporte público para Personas con Discapacidad Motriz. (AÑO 2022 )</t>
  </si>
  <si>
    <t>100.00 Realizar el 100 por ciento de gestiones para la adaptación de unidades de servicio de transporte público para Personas con Discapacidad Motriz.</t>
  </si>
  <si>
    <t>A-01.- Realización de actividades administrativas para la operación del INCODIS.</t>
  </si>
  <si>
    <t>Porcentaje del Gasto Ejercido en actividades administrativas del INCODIS</t>
  </si>
  <si>
    <t>Se refiere a las erogaciones del INCODIS en actividades administrativas.</t>
  </si>
  <si>
    <t>(Monto del Gasto de Operación Ejercido / Gasto de Operación programado)* 100</t>
  </si>
  <si>
    <t>$506,301.00 Monto total presupuestado (AÑO 2022 )</t>
  </si>
  <si>
    <t>100.00 Ejercer el 100 por ciento de $506,301 del recurso destinado a las actividades administrativas del INCODIS.</t>
  </si>
  <si>
    <t>A-02.- Erogación de recursos para el pago de servicios personales.</t>
  </si>
  <si>
    <t>Porcentaje del Gasto Ejercido del INCODIS en Servicios Personales</t>
  </si>
  <si>
    <t>Se refiere a las erogaciones del INCODIS en Servicios Personales.</t>
  </si>
  <si>
    <t>(Monto del Gasto Ejercido en Servicios Personales / Gasto programado en Servicios Personales)* 100</t>
  </si>
  <si>
    <t>3143984.00 Monto total presupuestado (AÑO 2023 )</t>
  </si>
  <si>
    <t>100.00 Ejercer el 100 por ciento de $2,693,657 del recurso destinado al pago de servicios personales en el INCODIS.</t>
  </si>
  <si>
    <t>A-03.- Realización de evaluaciones de desempeño.</t>
  </si>
  <si>
    <t>Porcentaje de Evaluaciones de Desempeño realizadas en el INCODIS.</t>
  </si>
  <si>
    <t>Se refiere a la realización de Evaluaciones de Desempeño de obras y acciones del INCODIS.</t>
  </si>
  <si>
    <t>(Evaluaciones de Desempeño realizadas/Evaluaciones de Desempeño programadas)*100</t>
  </si>
  <si>
    <t>N/D Evaluación de desempeño (AÑO 2023 )</t>
  </si>
  <si>
    <t>100.00 Realizar el 100 por ciento de las Evaluaciones de Desempeño en el INCODIS.</t>
  </si>
  <si>
    <t>TOT</t>
  </si>
  <si>
    <t>NÚMEROS ABSOLUTOS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</si>
</sst>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16" fillId="0" borderId="22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0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0" xfId="0" applyBorder="1" applyAlignment="1">
      <alignment horizontal="right" vertical="center" wrapText="1"/>
    </xf>
    <xf numFmtId="0" fontId="0" fillId="0" borderId="20" xfId="0" applyBorder="1" applyAlignment="1">
      <alignment horizontal="right" vertical="center" wrapText="1"/>
    </xf>
    <xf numFmtId="0" fontId="0" fillId="0" borderId="15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9" xfId="0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22" xfId="0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showGridLines="0" tabSelected="1" topLeftCell="C1" workbookViewId="0">
      <pane xSplit="3" ySplit="7" topLeftCell="L13" activePane="bottomRight" state="frozen"/>
      <selection activeCell="C1" sqref="C1"/>
      <selection pane="topRight" activeCell="F1" sqref="F1"/>
      <selection pane="bottomLeft" activeCell="C8" sqref="C8"/>
      <selection pane="bottomRight" activeCell="M15" sqref="M15"/>
    </sheetView>
  </sheetViews>
  <sheetFormatPr baseColWidth="10" defaultRowHeight="15" x14ac:dyDescent="0.25"/>
  <cols>
    <col min="1" max="1" width="13.42578125" bestFit="1" customWidth="1"/>
    <col min="2" max="5" width="45.7109375" bestFit="1" customWidth="1"/>
    <col min="6" max="6" width="25.7109375" bestFit="1" customWidth="1"/>
    <col min="7" max="7" width="17.5703125" bestFit="1" customWidth="1"/>
    <col min="8" max="9" width="45.7109375" bestFit="1" customWidth="1"/>
    <col min="10" max="10" width="20" bestFit="1" customWidth="1"/>
    <col min="11" max="11" width="28.28515625" bestFit="1" customWidth="1"/>
    <col min="12" max="14" width="11.5703125" bestFit="1" customWidth="1"/>
    <col min="15" max="15" width="11.5703125" customWidth="1"/>
    <col min="16" max="16" width="4.7109375" customWidth="1"/>
  </cols>
  <sheetData>
    <row r="1" spans="1:15" ht="1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30" x14ac:dyDescent="0.25">
      <c r="A4" s="1"/>
      <c r="B4" s="1" t="s">
        <v>2</v>
      </c>
      <c r="C4" s="1" t="s">
        <v>3</v>
      </c>
    </row>
    <row r="5" spans="1:15" x14ac:dyDescent="0.25">
      <c r="A5" s="1"/>
      <c r="B5" s="1" t="s">
        <v>4</v>
      </c>
      <c r="C5" s="1" t="s">
        <v>5</v>
      </c>
    </row>
    <row r="6" spans="1:15" ht="30.75" thickBot="1" x14ac:dyDescent="0.3">
      <c r="A6" s="1"/>
      <c r="B6" s="1" t="s">
        <v>6</v>
      </c>
      <c r="C6" s="1" t="s">
        <v>7</v>
      </c>
    </row>
    <row r="7" spans="1:15" x14ac:dyDescent="0.25">
      <c r="A7" s="3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5" t="s">
        <v>21</v>
      </c>
    </row>
    <row r="8" spans="1:15" ht="90" x14ac:dyDescent="0.25">
      <c r="A8" s="6" t="s">
        <v>22</v>
      </c>
      <c r="B8" s="2" t="s">
        <v>23</v>
      </c>
      <c r="C8" s="2" t="s">
        <v>24</v>
      </c>
      <c r="D8" s="2" t="s">
        <v>25</v>
      </c>
      <c r="E8" s="2" t="s">
        <v>26</v>
      </c>
      <c r="F8" s="2" t="s">
        <v>27</v>
      </c>
      <c r="G8" s="2" t="s">
        <v>28</v>
      </c>
      <c r="H8" s="2" t="s">
        <v>29</v>
      </c>
      <c r="I8" s="2" t="s">
        <v>30</v>
      </c>
      <c r="J8" s="2" t="s">
        <v>31</v>
      </c>
      <c r="K8" s="2"/>
      <c r="L8" s="12">
        <v>0</v>
      </c>
      <c r="M8" s="14">
        <v>0</v>
      </c>
      <c r="N8" s="14">
        <v>0</v>
      </c>
      <c r="O8" s="16">
        <v>1</v>
      </c>
    </row>
    <row r="9" spans="1:15" ht="60" x14ac:dyDescent="0.25">
      <c r="A9" s="6" t="s">
        <v>32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 t="s">
        <v>38</v>
      </c>
      <c r="H9" s="2" t="s">
        <v>39</v>
      </c>
      <c r="I9" s="2" t="s">
        <v>40</v>
      </c>
      <c r="J9" s="2" t="s">
        <v>31</v>
      </c>
      <c r="K9" s="2"/>
      <c r="L9" s="12">
        <v>0.25102692834322227</v>
      </c>
      <c r="M9" s="12">
        <v>0.2268370607028754</v>
      </c>
      <c r="N9" s="14">
        <v>0.21999087174806026</v>
      </c>
      <c r="O9" s="16">
        <v>0.25832952989502511</v>
      </c>
    </row>
    <row r="10" spans="1:15" ht="45" x14ac:dyDescent="0.25">
      <c r="A10" s="18" t="s">
        <v>41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37</v>
      </c>
      <c r="G10" s="2" t="s">
        <v>38</v>
      </c>
      <c r="H10" s="2" t="s">
        <v>46</v>
      </c>
      <c r="I10" s="2" t="s">
        <v>47</v>
      </c>
      <c r="J10" s="2" t="s">
        <v>31</v>
      </c>
      <c r="K10" s="2"/>
      <c r="L10" s="12">
        <v>0.11666666666666667</v>
      </c>
      <c r="M10" s="12">
        <v>0.26666666666666666</v>
      </c>
      <c r="N10" s="14">
        <v>8.3333333333333329E-2</v>
      </c>
      <c r="O10" s="16">
        <v>0.23333333333333334</v>
      </c>
    </row>
    <row r="11" spans="1:15" ht="30" x14ac:dyDescent="0.25">
      <c r="A11" s="19"/>
      <c r="B11" s="2" t="s">
        <v>48</v>
      </c>
      <c r="C11" s="2" t="s">
        <v>49</v>
      </c>
      <c r="D11" s="2" t="s">
        <v>50</v>
      </c>
      <c r="E11" s="2" t="s">
        <v>51</v>
      </c>
      <c r="F11" s="2" t="s">
        <v>37</v>
      </c>
      <c r="G11" s="2" t="s">
        <v>38</v>
      </c>
      <c r="H11" s="2" t="s">
        <v>52</v>
      </c>
      <c r="I11" s="2" t="s">
        <v>53</v>
      </c>
      <c r="J11" s="2" t="s">
        <v>31</v>
      </c>
      <c r="K11" s="2"/>
      <c r="L11" s="12">
        <v>0.25340215861098075</v>
      </c>
      <c r="M11" s="12">
        <v>0.22383857343969968</v>
      </c>
      <c r="N11" s="14">
        <v>0.22149225715626467</v>
      </c>
      <c r="O11" s="16">
        <v>0.25903331769122478</v>
      </c>
    </row>
    <row r="12" spans="1:15" ht="30" x14ac:dyDescent="0.25">
      <c r="A12" s="22"/>
      <c r="B12" s="2" t="s">
        <v>54</v>
      </c>
      <c r="C12" s="2" t="s">
        <v>55</v>
      </c>
      <c r="D12" s="2" t="s">
        <v>56</v>
      </c>
      <c r="E12" s="2" t="s">
        <v>57</v>
      </c>
      <c r="F12" s="2" t="s">
        <v>37</v>
      </c>
      <c r="G12" s="2" t="s">
        <v>38</v>
      </c>
      <c r="H12" s="2" t="s">
        <v>58</v>
      </c>
      <c r="I12" s="2" t="s">
        <v>59</v>
      </c>
      <c r="J12" s="2" t="s">
        <v>60</v>
      </c>
      <c r="K12" s="2"/>
      <c r="L12" s="12">
        <v>0.21149621338780072</v>
      </c>
      <c r="M12" s="12">
        <v>0.27008010730140836</v>
      </c>
      <c r="N12" s="14">
        <v>0.2630693902857475</v>
      </c>
      <c r="O12" s="16">
        <v>0.34914208248983269</v>
      </c>
    </row>
    <row r="13" spans="1:15" ht="45" x14ac:dyDescent="0.25">
      <c r="A13" s="18" t="s">
        <v>61</v>
      </c>
      <c r="B13" s="2" t="s">
        <v>62</v>
      </c>
      <c r="C13" s="2" t="s">
        <v>63</v>
      </c>
      <c r="D13" s="2" t="s">
        <v>64</v>
      </c>
      <c r="E13" s="2" t="s">
        <v>45</v>
      </c>
      <c r="F13" s="2" t="s">
        <v>37</v>
      </c>
      <c r="G13" s="2" t="s">
        <v>38</v>
      </c>
      <c r="H13" s="2" t="s">
        <v>65</v>
      </c>
      <c r="I13" s="2" t="s">
        <v>47</v>
      </c>
      <c r="J13" s="2" t="s">
        <v>31</v>
      </c>
      <c r="K13" s="2"/>
      <c r="L13" s="12">
        <v>0.11666666666666667</v>
      </c>
      <c r="M13" s="12">
        <v>0.26666666666666666</v>
      </c>
      <c r="N13" s="14">
        <v>8.3333333333333329E-2</v>
      </c>
      <c r="O13" s="16">
        <v>0.23333333333333334</v>
      </c>
    </row>
    <row r="14" spans="1:15" ht="45" x14ac:dyDescent="0.25">
      <c r="A14" s="19"/>
      <c r="B14" s="2" t="s">
        <v>66</v>
      </c>
      <c r="C14" s="2" t="s">
        <v>67</v>
      </c>
      <c r="D14" s="2" t="s">
        <v>68</v>
      </c>
      <c r="E14" s="2" t="s">
        <v>69</v>
      </c>
      <c r="F14" s="2" t="s">
        <v>37</v>
      </c>
      <c r="G14" s="2" t="s">
        <v>38</v>
      </c>
      <c r="H14" s="2" t="s">
        <v>70</v>
      </c>
      <c r="I14" s="2" t="s">
        <v>71</v>
      </c>
      <c r="J14" s="2" t="s">
        <v>31</v>
      </c>
      <c r="K14" s="2"/>
      <c r="L14" s="12">
        <v>0.35733333333333334</v>
      </c>
      <c r="M14" s="12">
        <v>0.30466666666666664</v>
      </c>
      <c r="N14" s="14">
        <v>0.31466666666666665</v>
      </c>
      <c r="O14" s="16">
        <v>0.36799999999999999</v>
      </c>
    </row>
    <row r="15" spans="1:15" ht="45" x14ac:dyDescent="0.25">
      <c r="A15" s="19"/>
      <c r="B15" s="2" t="s">
        <v>72</v>
      </c>
      <c r="C15" s="2" t="s">
        <v>73</v>
      </c>
      <c r="D15" s="2" t="s">
        <v>74</v>
      </c>
      <c r="E15" s="2" t="s">
        <v>75</v>
      </c>
      <c r="F15" s="2" t="s">
        <v>37</v>
      </c>
      <c r="G15" s="2" t="s">
        <v>38</v>
      </c>
      <c r="H15" s="2" t="s">
        <v>76</v>
      </c>
      <c r="I15" s="2" t="s">
        <v>77</v>
      </c>
      <c r="J15" s="2" t="s">
        <v>31</v>
      </c>
      <c r="K15" s="2"/>
      <c r="L15" s="12">
        <v>0.22222222222222221</v>
      </c>
      <c r="M15" s="12">
        <v>0.22222222222222221</v>
      </c>
      <c r="N15" s="14">
        <v>0.55555555555555558</v>
      </c>
      <c r="O15" s="16">
        <v>0.22222222222222221</v>
      </c>
    </row>
    <row r="16" spans="1:15" ht="45" x14ac:dyDescent="0.25">
      <c r="A16" s="19"/>
      <c r="B16" s="2" t="s">
        <v>78</v>
      </c>
      <c r="C16" s="2" t="s">
        <v>79</v>
      </c>
      <c r="D16" s="2" t="s">
        <v>80</v>
      </c>
      <c r="E16" s="2" t="s">
        <v>81</v>
      </c>
      <c r="F16" s="2" t="s">
        <v>37</v>
      </c>
      <c r="G16" s="2" t="s">
        <v>38</v>
      </c>
      <c r="H16" s="2" t="s">
        <v>82</v>
      </c>
      <c r="I16" s="2" t="s">
        <v>83</v>
      </c>
      <c r="J16" s="2" t="s">
        <v>31</v>
      </c>
      <c r="K16" s="2"/>
      <c r="L16" s="12">
        <v>0.1</v>
      </c>
      <c r="M16" s="12">
        <v>0.2</v>
      </c>
      <c r="N16" s="14">
        <v>0</v>
      </c>
      <c r="O16" s="16">
        <v>0.3</v>
      </c>
    </row>
    <row r="17" spans="1:15" ht="30" x14ac:dyDescent="0.25">
      <c r="A17" s="19"/>
      <c r="B17" s="2" t="s">
        <v>84</v>
      </c>
      <c r="C17" s="2" t="s">
        <v>85</v>
      </c>
      <c r="D17" s="2" t="s">
        <v>86</v>
      </c>
      <c r="E17" s="2" t="s">
        <v>87</v>
      </c>
      <c r="F17" s="2" t="s">
        <v>37</v>
      </c>
      <c r="G17" s="2" t="s">
        <v>38</v>
      </c>
      <c r="H17" s="2" t="s">
        <v>88</v>
      </c>
      <c r="I17" s="2" t="s">
        <v>89</v>
      </c>
      <c r="J17" s="2" t="s">
        <v>31</v>
      </c>
      <c r="K17" s="2"/>
      <c r="L17" s="12">
        <v>0</v>
      </c>
      <c r="M17" s="12">
        <v>0</v>
      </c>
      <c r="N17" s="14">
        <v>0</v>
      </c>
      <c r="O17" s="16">
        <v>2</v>
      </c>
    </row>
    <row r="18" spans="1:15" ht="60" x14ac:dyDescent="0.25">
      <c r="A18" s="19"/>
      <c r="B18" s="2" t="s">
        <v>90</v>
      </c>
      <c r="C18" s="2" t="s">
        <v>91</v>
      </c>
      <c r="D18" s="2" t="s">
        <v>92</v>
      </c>
      <c r="E18" s="2" t="s">
        <v>93</v>
      </c>
      <c r="F18" s="2" t="s">
        <v>37</v>
      </c>
      <c r="G18" s="2" t="s">
        <v>38</v>
      </c>
      <c r="H18" s="2" t="s">
        <v>94</v>
      </c>
      <c r="I18" s="2" t="s">
        <v>95</v>
      </c>
      <c r="J18" s="2" t="s">
        <v>31</v>
      </c>
      <c r="K18" s="2"/>
      <c r="L18" s="12">
        <v>0</v>
      </c>
      <c r="M18" s="12">
        <v>0.60606060606060608</v>
      </c>
      <c r="N18" s="14">
        <v>0</v>
      </c>
      <c r="O18" s="16">
        <v>0</v>
      </c>
    </row>
    <row r="19" spans="1:15" ht="60" x14ac:dyDescent="0.25">
      <c r="A19" s="19"/>
      <c r="B19" s="2" t="s">
        <v>96</v>
      </c>
      <c r="C19" s="2" t="s">
        <v>97</v>
      </c>
      <c r="D19" s="2" t="s">
        <v>98</v>
      </c>
      <c r="E19" s="2" t="s">
        <v>99</v>
      </c>
      <c r="F19" s="2" t="s">
        <v>37</v>
      </c>
      <c r="G19" s="2" t="s">
        <v>38</v>
      </c>
      <c r="H19" s="2" t="s">
        <v>100</v>
      </c>
      <c r="I19" s="2" t="s">
        <v>101</v>
      </c>
      <c r="J19" s="2" t="s">
        <v>31</v>
      </c>
      <c r="K19" s="2"/>
      <c r="L19" s="12">
        <v>4.878048780487805E-2</v>
      </c>
      <c r="M19" s="12">
        <v>0</v>
      </c>
      <c r="N19" s="14">
        <v>0</v>
      </c>
      <c r="O19" s="16">
        <v>0</v>
      </c>
    </row>
    <row r="20" spans="1:15" ht="45" x14ac:dyDescent="0.25">
      <c r="A20" s="19"/>
      <c r="B20" s="2" t="s">
        <v>102</v>
      </c>
      <c r="C20" s="2" t="s">
        <v>103</v>
      </c>
      <c r="D20" s="2" t="s">
        <v>104</v>
      </c>
      <c r="E20" s="2" t="s">
        <v>105</v>
      </c>
      <c r="F20" s="2" t="s">
        <v>37</v>
      </c>
      <c r="G20" s="2" t="s">
        <v>38</v>
      </c>
      <c r="H20" s="2" t="s">
        <v>106</v>
      </c>
      <c r="I20" s="2" t="s">
        <v>107</v>
      </c>
      <c r="J20" s="2" t="s">
        <v>31</v>
      </c>
      <c r="K20" s="2"/>
      <c r="L20" s="12">
        <v>0</v>
      </c>
      <c r="M20" s="12">
        <v>0</v>
      </c>
      <c r="N20" s="14">
        <v>0</v>
      </c>
      <c r="O20" s="16">
        <v>0</v>
      </c>
    </row>
    <row r="21" spans="1:15" ht="60" x14ac:dyDescent="0.25">
      <c r="A21" s="19"/>
      <c r="B21" s="2" t="s">
        <v>108</v>
      </c>
      <c r="C21" s="2" t="s">
        <v>109</v>
      </c>
      <c r="D21" s="2" t="s">
        <v>110</v>
      </c>
      <c r="E21" s="2" t="s">
        <v>111</v>
      </c>
      <c r="F21" s="2" t="s">
        <v>37</v>
      </c>
      <c r="G21" s="2" t="s">
        <v>38</v>
      </c>
      <c r="H21" s="2" t="s">
        <v>112</v>
      </c>
      <c r="I21" s="2" t="s">
        <v>113</v>
      </c>
      <c r="J21" s="2" t="s">
        <v>31</v>
      </c>
      <c r="K21" s="2"/>
      <c r="L21" s="12">
        <v>0</v>
      </c>
      <c r="M21" s="12">
        <v>0</v>
      </c>
      <c r="N21" s="14">
        <v>0</v>
      </c>
      <c r="O21" s="16">
        <v>0</v>
      </c>
    </row>
    <row r="22" spans="1:15" ht="45" x14ac:dyDescent="0.25">
      <c r="A22" s="19"/>
      <c r="B22" s="2" t="s">
        <v>114</v>
      </c>
      <c r="C22" s="2" t="s">
        <v>115</v>
      </c>
      <c r="D22" s="2" t="s">
        <v>116</v>
      </c>
      <c r="E22" s="2" t="s">
        <v>117</v>
      </c>
      <c r="F22" s="2" t="s">
        <v>37</v>
      </c>
      <c r="G22" s="2" t="s">
        <v>38</v>
      </c>
      <c r="H22" s="2" t="s">
        <v>118</v>
      </c>
      <c r="I22" s="2" t="s">
        <v>119</v>
      </c>
      <c r="J22" s="2" t="s">
        <v>31</v>
      </c>
      <c r="K22" s="2"/>
      <c r="L22" s="12">
        <v>0.19217422047359178</v>
      </c>
      <c r="M22" s="12">
        <v>0.18285170284080024</v>
      </c>
      <c r="N22" s="14">
        <v>0.22825552388796388</v>
      </c>
      <c r="O22" s="16">
        <v>0.1826660425320116</v>
      </c>
    </row>
    <row r="23" spans="1:15" ht="45" x14ac:dyDescent="0.25">
      <c r="A23" s="19"/>
      <c r="B23" s="2" t="s">
        <v>120</v>
      </c>
      <c r="C23" s="2" t="s">
        <v>121</v>
      </c>
      <c r="D23" s="2" t="s">
        <v>122</v>
      </c>
      <c r="E23" s="2" t="s">
        <v>123</v>
      </c>
      <c r="F23" s="2" t="s">
        <v>37</v>
      </c>
      <c r="G23" s="2" t="s">
        <v>38</v>
      </c>
      <c r="H23" s="2" t="s">
        <v>124</v>
      </c>
      <c r="I23" s="2" t="s">
        <v>125</v>
      </c>
      <c r="J23" s="2" t="s">
        <v>60</v>
      </c>
      <c r="K23" s="2"/>
      <c r="L23" s="12">
        <v>0.2290131965576909</v>
      </c>
      <c r="M23" s="12">
        <v>0.28647559804384892</v>
      </c>
      <c r="N23" s="14">
        <v>0.26961302051449015</v>
      </c>
      <c r="O23" s="16">
        <v>0.38043299499527966</v>
      </c>
    </row>
    <row r="24" spans="1:15" ht="45.75" thickBot="1" x14ac:dyDescent="0.3">
      <c r="A24" s="20"/>
      <c r="B24" s="8" t="s">
        <v>126</v>
      </c>
      <c r="C24" s="8" t="s">
        <v>127</v>
      </c>
      <c r="D24" s="8" t="s">
        <v>128</v>
      </c>
      <c r="E24" s="8" t="s">
        <v>129</v>
      </c>
      <c r="F24" s="8" t="s">
        <v>37</v>
      </c>
      <c r="G24" s="8" t="s">
        <v>38</v>
      </c>
      <c r="H24" s="8" t="s">
        <v>130</v>
      </c>
      <c r="I24" s="8" t="s">
        <v>131</v>
      </c>
      <c r="J24" s="8" t="s">
        <v>60</v>
      </c>
      <c r="K24" s="8"/>
      <c r="L24" s="13">
        <v>0</v>
      </c>
      <c r="M24" s="13">
        <v>0</v>
      </c>
      <c r="N24" s="15">
        <v>0</v>
      </c>
      <c r="O24" s="17">
        <v>0</v>
      </c>
    </row>
  </sheetData>
  <mergeCells count="5">
    <mergeCell ref="A13:A24"/>
    <mergeCell ref="A1:O1"/>
    <mergeCell ref="A2:O2"/>
    <mergeCell ref="A3:O3"/>
    <mergeCell ref="A10:A12"/>
  </mergeCells>
  <printOptions horizontalCentered="1" verticalCentered="1"/>
  <pageMargins left="0.31496062992125984" right="0.19685039370078741" top="0.19685039370078741" bottom="0.19685039370078741" header="0.51181102362204722" footer="0.51181102362204722"/>
  <pageSetup paperSize="10000" scale="34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showGridLines="0" topLeftCell="C1" workbookViewId="0">
      <pane xSplit="3" ySplit="7" topLeftCell="N17" activePane="bottomRight" state="frozen"/>
      <selection activeCell="C1" sqref="C1"/>
      <selection pane="topRight" activeCell="F1" sqref="F1"/>
      <selection pane="bottomLeft" activeCell="C8" sqref="C8"/>
      <selection pane="bottomRight" activeCell="U19" sqref="U19"/>
    </sheetView>
  </sheetViews>
  <sheetFormatPr baseColWidth="10" defaultRowHeight="15" x14ac:dyDescent="0.25"/>
  <cols>
    <col min="1" max="1" width="13.42578125" bestFit="1" customWidth="1"/>
    <col min="2" max="5" width="45.7109375" bestFit="1" customWidth="1"/>
    <col min="6" max="6" width="25.7109375" bestFit="1" customWidth="1"/>
    <col min="7" max="7" width="17.5703125" bestFit="1" customWidth="1"/>
    <col min="8" max="9" width="45.7109375" bestFit="1" customWidth="1"/>
    <col min="10" max="10" width="20" bestFit="1" customWidth="1"/>
    <col min="11" max="11" width="28.28515625" bestFit="1" customWidth="1"/>
    <col min="12" max="12" width="11.5703125" bestFit="1" customWidth="1"/>
    <col min="13" max="15" width="3" customWidth="1"/>
    <col min="16" max="16" width="4.7109375" customWidth="1"/>
    <col min="17" max="17" width="8.28515625" customWidth="1"/>
    <col min="18" max="18" width="5.5703125" customWidth="1"/>
    <col min="19" max="19" width="6.5703125" customWidth="1"/>
    <col min="20" max="20" width="6.7109375" customWidth="1"/>
  </cols>
  <sheetData>
    <row r="1" spans="1:21" ht="1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21" ht="1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2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21" ht="30" x14ac:dyDescent="0.25">
      <c r="A4" s="1"/>
      <c r="B4" s="1" t="s">
        <v>2</v>
      </c>
      <c r="C4" s="1" t="s">
        <v>3</v>
      </c>
    </row>
    <row r="5" spans="1:21" x14ac:dyDescent="0.25">
      <c r="A5" s="1"/>
      <c r="B5" s="1" t="s">
        <v>4</v>
      </c>
      <c r="C5" s="1" t="s">
        <v>5</v>
      </c>
    </row>
    <row r="6" spans="1:21" ht="30.75" thickBot="1" x14ac:dyDescent="0.3">
      <c r="A6" s="1"/>
      <c r="B6" s="1" t="s">
        <v>6</v>
      </c>
      <c r="C6" s="1" t="s">
        <v>7</v>
      </c>
      <c r="Q6" s="23" t="s">
        <v>133</v>
      </c>
      <c r="R6" s="23"/>
      <c r="S6" s="23"/>
      <c r="T6" s="23"/>
      <c r="U6" s="23"/>
    </row>
    <row r="7" spans="1:21" x14ac:dyDescent="0.25">
      <c r="A7" s="3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5" t="s">
        <v>21</v>
      </c>
      <c r="Q7" s="10" t="s">
        <v>18</v>
      </c>
      <c r="R7" s="10" t="s">
        <v>19</v>
      </c>
      <c r="S7" s="10" t="s">
        <v>20</v>
      </c>
      <c r="T7" s="10" t="s">
        <v>21</v>
      </c>
      <c r="U7" s="10" t="s">
        <v>132</v>
      </c>
    </row>
    <row r="8" spans="1:21" ht="90" x14ac:dyDescent="0.25">
      <c r="A8" s="6" t="s">
        <v>22</v>
      </c>
      <c r="B8" s="2" t="s">
        <v>23</v>
      </c>
      <c r="C8" s="2" t="s">
        <v>24</v>
      </c>
      <c r="D8" s="2" t="s">
        <v>25</v>
      </c>
      <c r="E8" s="2" t="s">
        <v>26</v>
      </c>
      <c r="F8" s="2" t="s">
        <v>27</v>
      </c>
      <c r="G8" s="2" t="s">
        <v>28</v>
      </c>
      <c r="H8" s="2" t="s">
        <v>29</v>
      </c>
      <c r="I8" s="2" t="s">
        <v>30</v>
      </c>
      <c r="J8" s="2" t="s">
        <v>31</v>
      </c>
      <c r="K8" s="2"/>
      <c r="L8" s="2">
        <f>Q8/U8</f>
        <v>0</v>
      </c>
      <c r="M8" s="2"/>
      <c r="N8" s="2"/>
      <c r="O8" s="7"/>
      <c r="Q8" s="11">
        <v>0</v>
      </c>
      <c r="R8" s="11"/>
      <c r="S8" s="11"/>
      <c r="T8" s="11"/>
      <c r="U8" s="11">
        <v>0.77</v>
      </c>
    </row>
    <row r="9" spans="1:21" ht="60" x14ac:dyDescent="0.25">
      <c r="A9" s="6" t="s">
        <v>32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 t="s">
        <v>38</v>
      </c>
      <c r="H9" s="2" t="s">
        <v>39</v>
      </c>
      <c r="I9" s="2" t="s">
        <v>40</v>
      </c>
      <c r="J9" s="2" t="s">
        <v>31</v>
      </c>
      <c r="K9" s="2"/>
      <c r="L9" s="2">
        <f t="shared" ref="L9:L24" si="0">Q9/U9</f>
        <v>0.25102692834322227</v>
      </c>
      <c r="M9" s="2"/>
      <c r="N9" s="2"/>
      <c r="O9" s="7"/>
      <c r="Q9" s="11">
        <f>536+4+0+7+2+1</f>
        <v>550</v>
      </c>
      <c r="R9" s="11"/>
      <c r="S9" s="11"/>
      <c r="T9" s="11"/>
      <c r="U9" s="11">
        <v>2191</v>
      </c>
    </row>
    <row r="10" spans="1:21" ht="45" x14ac:dyDescent="0.25">
      <c r="A10" s="18" t="s">
        <v>41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37</v>
      </c>
      <c r="G10" s="2" t="s">
        <v>38</v>
      </c>
      <c r="H10" s="2" t="s">
        <v>46</v>
      </c>
      <c r="I10" s="2" t="s">
        <v>47</v>
      </c>
      <c r="J10" s="2" t="s">
        <v>31</v>
      </c>
      <c r="K10" s="2"/>
      <c r="L10" s="2">
        <f t="shared" si="0"/>
        <v>0.11666666666666667</v>
      </c>
      <c r="M10" s="2"/>
      <c r="N10" s="2"/>
      <c r="O10" s="7"/>
      <c r="Q10" s="11">
        <v>7</v>
      </c>
      <c r="R10" s="11"/>
      <c r="S10" s="11"/>
      <c r="T10" s="11"/>
      <c r="U10" s="11">
        <v>60</v>
      </c>
    </row>
    <row r="11" spans="1:21" ht="30" x14ac:dyDescent="0.25">
      <c r="A11" s="19"/>
      <c r="B11" s="2" t="s">
        <v>48</v>
      </c>
      <c r="C11" s="2" t="s">
        <v>49</v>
      </c>
      <c r="D11" s="2" t="s">
        <v>50</v>
      </c>
      <c r="E11" s="2" t="s">
        <v>51</v>
      </c>
      <c r="F11" s="2" t="s">
        <v>37</v>
      </c>
      <c r="G11" s="2" t="s">
        <v>38</v>
      </c>
      <c r="H11" s="2" t="s">
        <v>52</v>
      </c>
      <c r="I11" s="2" t="s">
        <v>53</v>
      </c>
      <c r="J11" s="2" t="s">
        <v>31</v>
      </c>
      <c r="K11" s="2"/>
      <c r="L11" s="2">
        <f t="shared" si="0"/>
        <v>0.25340215861098075</v>
      </c>
      <c r="M11" s="2"/>
      <c r="N11" s="2"/>
      <c r="O11" s="7"/>
      <c r="Q11" s="11">
        <f>536+4+0</f>
        <v>540</v>
      </c>
      <c r="R11" s="11"/>
      <c r="S11" s="11"/>
      <c r="T11" s="11"/>
      <c r="U11" s="11">
        <v>2131</v>
      </c>
    </row>
    <row r="12" spans="1:21" ht="30" x14ac:dyDescent="0.25">
      <c r="A12" s="22"/>
      <c r="B12" s="2" t="s">
        <v>54</v>
      </c>
      <c r="C12" s="2" t="s">
        <v>55</v>
      </c>
      <c r="D12" s="2" t="s">
        <v>56</v>
      </c>
      <c r="E12" s="2" t="s">
        <v>57</v>
      </c>
      <c r="F12" s="2" t="s">
        <v>37</v>
      </c>
      <c r="G12" s="2" t="s">
        <v>38</v>
      </c>
      <c r="H12" s="2" t="s">
        <v>58</v>
      </c>
      <c r="I12" s="2" t="s">
        <v>59</v>
      </c>
      <c r="J12" s="2" t="s">
        <v>60</v>
      </c>
      <c r="K12" s="2"/>
      <c r="L12" s="2">
        <f t="shared" si="0"/>
        <v>0.21149621338780072</v>
      </c>
      <c r="M12" s="2"/>
      <c r="N12" s="2"/>
      <c r="O12" s="7"/>
      <c r="Q12" s="11">
        <v>676779</v>
      </c>
      <c r="R12" s="11"/>
      <c r="S12" s="11"/>
      <c r="T12" s="11"/>
      <c r="U12" s="11">
        <v>3199958</v>
      </c>
    </row>
    <row r="13" spans="1:21" ht="45" x14ac:dyDescent="0.25">
      <c r="A13" s="18" t="s">
        <v>61</v>
      </c>
      <c r="B13" s="2" t="s">
        <v>62</v>
      </c>
      <c r="C13" s="2" t="s">
        <v>63</v>
      </c>
      <c r="D13" s="2" t="s">
        <v>64</v>
      </c>
      <c r="E13" s="2" t="s">
        <v>45</v>
      </c>
      <c r="F13" s="2" t="s">
        <v>37</v>
      </c>
      <c r="G13" s="2" t="s">
        <v>38</v>
      </c>
      <c r="H13" s="2" t="s">
        <v>65</v>
      </c>
      <c r="I13" s="2" t="s">
        <v>47</v>
      </c>
      <c r="J13" s="2" t="s">
        <v>31</v>
      </c>
      <c r="K13" s="2"/>
      <c r="L13" s="2">
        <f t="shared" si="0"/>
        <v>0.11666666666666667</v>
      </c>
      <c r="M13" s="2"/>
      <c r="N13" s="2"/>
      <c r="O13" s="7"/>
      <c r="Q13" s="11">
        <v>7</v>
      </c>
      <c r="R13" s="11"/>
      <c r="S13" s="11"/>
      <c r="T13" s="11"/>
      <c r="U13" s="11">
        <v>60</v>
      </c>
    </row>
    <row r="14" spans="1:21" ht="45" x14ac:dyDescent="0.25">
      <c r="A14" s="19"/>
      <c r="B14" s="2" t="s">
        <v>66</v>
      </c>
      <c r="C14" s="2" t="s">
        <v>67</v>
      </c>
      <c r="D14" s="2" t="s">
        <v>68</v>
      </c>
      <c r="E14" s="2" t="s">
        <v>69</v>
      </c>
      <c r="F14" s="2" t="s">
        <v>37</v>
      </c>
      <c r="G14" s="2" t="s">
        <v>38</v>
      </c>
      <c r="H14" s="2" t="s">
        <v>70</v>
      </c>
      <c r="I14" s="2" t="s">
        <v>71</v>
      </c>
      <c r="J14" s="2" t="s">
        <v>31</v>
      </c>
      <c r="K14" s="2"/>
      <c r="L14" s="2">
        <f t="shared" si="0"/>
        <v>0.35733333333333334</v>
      </c>
      <c r="M14" s="2"/>
      <c r="N14" s="2"/>
      <c r="O14" s="7"/>
      <c r="Q14" s="11">
        <v>536</v>
      </c>
      <c r="R14" s="11"/>
      <c r="S14" s="11"/>
      <c r="T14" s="11"/>
      <c r="U14" s="11">
        <v>1500</v>
      </c>
    </row>
    <row r="15" spans="1:21" ht="45" x14ac:dyDescent="0.25">
      <c r="A15" s="19"/>
      <c r="B15" s="2" t="s">
        <v>72</v>
      </c>
      <c r="C15" s="2" t="s">
        <v>73</v>
      </c>
      <c r="D15" s="2" t="s">
        <v>74</v>
      </c>
      <c r="E15" s="2" t="s">
        <v>75</v>
      </c>
      <c r="F15" s="2" t="s">
        <v>37</v>
      </c>
      <c r="G15" s="2" t="s">
        <v>38</v>
      </c>
      <c r="H15" s="2" t="s">
        <v>76</v>
      </c>
      <c r="I15" s="2" t="s">
        <v>77</v>
      </c>
      <c r="J15" s="2" t="s">
        <v>31</v>
      </c>
      <c r="K15" s="2"/>
      <c r="L15" s="2">
        <f t="shared" si="0"/>
        <v>0.22222222222222221</v>
      </c>
      <c r="M15" s="2"/>
      <c r="N15" s="2"/>
      <c r="O15" s="7"/>
      <c r="Q15" s="11">
        <v>2</v>
      </c>
      <c r="R15" s="11"/>
      <c r="S15" s="11"/>
      <c r="T15" s="11"/>
      <c r="U15" s="11">
        <v>9</v>
      </c>
    </row>
    <row r="16" spans="1:21" ht="45" x14ac:dyDescent="0.25">
      <c r="A16" s="19"/>
      <c r="B16" s="2" t="s">
        <v>78</v>
      </c>
      <c r="C16" s="2" t="s">
        <v>79</v>
      </c>
      <c r="D16" s="2" t="s">
        <v>80</v>
      </c>
      <c r="E16" s="2" t="s">
        <v>81</v>
      </c>
      <c r="F16" s="2" t="s">
        <v>37</v>
      </c>
      <c r="G16" s="2" t="s">
        <v>38</v>
      </c>
      <c r="H16" s="2" t="s">
        <v>82</v>
      </c>
      <c r="I16" s="2" t="s">
        <v>83</v>
      </c>
      <c r="J16" s="2" t="s">
        <v>31</v>
      </c>
      <c r="K16" s="2"/>
      <c r="L16" s="2">
        <f t="shared" si="0"/>
        <v>0.1</v>
      </c>
      <c r="M16" s="2"/>
      <c r="N16" s="2"/>
      <c r="O16" s="7"/>
      <c r="Q16" s="11">
        <v>1</v>
      </c>
      <c r="R16" s="11"/>
      <c r="S16" s="11"/>
      <c r="T16" s="11"/>
      <c r="U16" s="11">
        <v>10</v>
      </c>
    </row>
    <row r="17" spans="1:21" ht="30" x14ac:dyDescent="0.25">
      <c r="A17" s="19"/>
      <c r="B17" s="2" t="s">
        <v>84</v>
      </c>
      <c r="C17" s="2" t="s">
        <v>85</v>
      </c>
      <c r="D17" s="2" t="s">
        <v>86</v>
      </c>
      <c r="E17" s="2" t="s">
        <v>87</v>
      </c>
      <c r="F17" s="2" t="s">
        <v>37</v>
      </c>
      <c r="G17" s="2" t="s">
        <v>38</v>
      </c>
      <c r="H17" s="2" t="s">
        <v>88</v>
      </c>
      <c r="I17" s="2" t="s">
        <v>89</v>
      </c>
      <c r="J17" s="2" t="s">
        <v>31</v>
      </c>
      <c r="K17" s="2"/>
      <c r="L17" s="2">
        <f t="shared" si="0"/>
        <v>0</v>
      </c>
      <c r="M17" s="2"/>
      <c r="N17" s="2"/>
      <c r="O17" s="7"/>
      <c r="Q17" s="11">
        <v>0</v>
      </c>
      <c r="R17" s="11"/>
      <c r="S17" s="11"/>
      <c r="T17" s="11"/>
      <c r="U17" s="11">
        <v>1</v>
      </c>
    </row>
    <row r="18" spans="1:21" ht="60" x14ac:dyDescent="0.25">
      <c r="A18" s="19"/>
      <c r="B18" s="2" t="s">
        <v>90</v>
      </c>
      <c r="C18" s="2" t="s">
        <v>91</v>
      </c>
      <c r="D18" s="2" t="s">
        <v>92</v>
      </c>
      <c r="E18" s="2" t="s">
        <v>93</v>
      </c>
      <c r="F18" s="2" t="s">
        <v>37</v>
      </c>
      <c r="G18" s="2" t="s">
        <v>38</v>
      </c>
      <c r="H18" s="2" t="s">
        <v>94</v>
      </c>
      <c r="I18" s="2" t="s">
        <v>95</v>
      </c>
      <c r="J18" s="2" t="s">
        <v>31</v>
      </c>
      <c r="K18" s="2"/>
      <c r="L18" s="2">
        <f t="shared" si="0"/>
        <v>0</v>
      </c>
      <c r="M18" s="2"/>
      <c r="N18" s="2"/>
      <c r="O18" s="7"/>
      <c r="Q18" s="11">
        <v>0</v>
      </c>
      <c r="R18" s="11"/>
      <c r="S18" s="11"/>
      <c r="T18" s="11"/>
      <c r="U18" s="11">
        <v>33</v>
      </c>
    </row>
    <row r="19" spans="1:21" ht="60" x14ac:dyDescent="0.25">
      <c r="A19" s="19"/>
      <c r="B19" s="2" t="s">
        <v>96</v>
      </c>
      <c r="C19" s="2" t="s">
        <v>97</v>
      </c>
      <c r="D19" s="2" t="s">
        <v>98</v>
      </c>
      <c r="E19" s="2" t="s">
        <v>99</v>
      </c>
      <c r="F19" s="2" t="s">
        <v>37</v>
      </c>
      <c r="G19" s="2" t="s">
        <v>38</v>
      </c>
      <c r="H19" s="2" t="s">
        <v>100</v>
      </c>
      <c r="I19" s="2" t="s">
        <v>101</v>
      </c>
      <c r="J19" s="2" t="s">
        <v>31</v>
      </c>
      <c r="K19" s="2"/>
      <c r="L19" s="2">
        <f t="shared" si="0"/>
        <v>1</v>
      </c>
      <c r="M19" s="2"/>
      <c r="N19" s="2"/>
      <c r="O19" s="7"/>
      <c r="Q19" s="11">
        <v>4</v>
      </c>
      <c r="R19" s="11"/>
      <c r="S19" s="11"/>
      <c r="T19" s="11"/>
      <c r="U19" s="11">
        <v>4</v>
      </c>
    </row>
    <row r="20" spans="1:21" ht="45" x14ac:dyDescent="0.25">
      <c r="A20" s="19"/>
      <c r="B20" s="2" t="s">
        <v>102</v>
      </c>
      <c r="C20" s="2" t="s">
        <v>103</v>
      </c>
      <c r="D20" s="2" t="s">
        <v>104</v>
      </c>
      <c r="E20" s="2" t="s">
        <v>105</v>
      </c>
      <c r="F20" s="2" t="s">
        <v>37</v>
      </c>
      <c r="G20" s="2" t="s">
        <v>38</v>
      </c>
      <c r="H20" s="2" t="s">
        <v>106</v>
      </c>
      <c r="I20" s="2" t="s">
        <v>107</v>
      </c>
      <c r="J20" s="2" t="s">
        <v>31</v>
      </c>
      <c r="K20" s="2"/>
      <c r="L20" s="2">
        <f t="shared" si="0"/>
        <v>0</v>
      </c>
      <c r="M20" s="2"/>
      <c r="N20" s="2"/>
      <c r="O20" s="7"/>
      <c r="Q20" s="11">
        <v>0</v>
      </c>
      <c r="R20" s="11"/>
      <c r="S20" s="11"/>
      <c r="T20" s="11"/>
      <c r="U20" s="11">
        <v>11</v>
      </c>
    </row>
    <row r="21" spans="1:21" ht="60" x14ac:dyDescent="0.25">
      <c r="A21" s="19"/>
      <c r="B21" s="2" t="s">
        <v>108</v>
      </c>
      <c r="C21" s="2" t="s">
        <v>109</v>
      </c>
      <c r="D21" s="2" t="s">
        <v>110</v>
      </c>
      <c r="E21" s="2" t="s">
        <v>111</v>
      </c>
      <c r="F21" s="2" t="s">
        <v>37</v>
      </c>
      <c r="G21" s="2" t="s">
        <v>38</v>
      </c>
      <c r="H21" s="2" t="s">
        <v>112</v>
      </c>
      <c r="I21" s="2" t="s">
        <v>113</v>
      </c>
      <c r="J21" s="2" t="s">
        <v>31</v>
      </c>
      <c r="K21" s="2"/>
      <c r="L21" s="2" t="e">
        <f t="shared" si="0"/>
        <v>#DIV/0!</v>
      </c>
      <c r="M21" s="2"/>
      <c r="N21" s="2"/>
      <c r="O21" s="7"/>
      <c r="Q21" s="11">
        <v>0</v>
      </c>
      <c r="R21" s="11"/>
      <c r="S21" s="11"/>
      <c r="T21" s="11"/>
      <c r="U21" s="11">
        <v>0</v>
      </c>
    </row>
    <row r="22" spans="1:21" ht="45" x14ac:dyDescent="0.25">
      <c r="A22" s="19"/>
      <c r="B22" s="2" t="s">
        <v>114</v>
      </c>
      <c r="C22" s="2" t="s">
        <v>115</v>
      </c>
      <c r="D22" s="2" t="s">
        <v>116</v>
      </c>
      <c r="E22" s="2" t="s">
        <v>117</v>
      </c>
      <c r="F22" s="2" t="s">
        <v>37</v>
      </c>
      <c r="G22" s="2" t="s">
        <v>38</v>
      </c>
      <c r="H22" s="2" t="s">
        <v>118</v>
      </c>
      <c r="I22" s="2" t="s">
        <v>119</v>
      </c>
      <c r="J22" s="2" t="s">
        <v>31</v>
      </c>
      <c r="K22" s="2"/>
      <c r="L22" s="2">
        <f t="shared" si="0"/>
        <v>0.19217422047359178</v>
      </c>
      <c r="M22" s="2"/>
      <c r="N22" s="2"/>
      <c r="O22" s="7"/>
      <c r="Q22" s="11">
        <v>97298</v>
      </c>
      <c r="R22" s="11"/>
      <c r="S22" s="11"/>
      <c r="T22" s="11"/>
      <c r="U22" s="11">
        <v>506301</v>
      </c>
    </row>
    <row r="23" spans="1:21" ht="45" x14ac:dyDescent="0.25">
      <c r="A23" s="19"/>
      <c r="B23" s="2" t="s">
        <v>120</v>
      </c>
      <c r="C23" s="2" t="s">
        <v>121</v>
      </c>
      <c r="D23" s="2" t="s">
        <v>122</v>
      </c>
      <c r="E23" s="2" t="s">
        <v>123</v>
      </c>
      <c r="F23" s="2" t="s">
        <v>37</v>
      </c>
      <c r="G23" s="2" t="s">
        <v>38</v>
      </c>
      <c r="H23" s="2" t="s">
        <v>124</v>
      </c>
      <c r="I23" s="2" t="s">
        <v>125</v>
      </c>
      <c r="J23" s="2" t="s">
        <v>60</v>
      </c>
      <c r="K23" s="2"/>
      <c r="L23" s="2">
        <f t="shared" si="0"/>
        <v>0.2290131965576909</v>
      </c>
      <c r="M23" s="2"/>
      <c r="N23" s="2"/>
      <c r="O23" s="7"/>
      <c r="Q23" s="11">
        <v>616883</v>
      </c>
      <c r="R23" s="11"/>
      <c r="S23" s="11"/>
      <c r="T23" s="11"/>
      <c r="U23" s="11">
        <v>2693657</v>
      </c>
    </row>
    <row r="24" spans="1:21" ht="45.75" thickBot="1" x14ac:dyDescent="0.3">
      <c r="A24" s="20"/>
      <c r="B24" s="8" t="s">
        <v>126</v>
      </c>
      <c r="C24" s="8" t="s">
        <v>127</v>
      </c>
      <c r="D24" s="8" t="s">
        <v>128</v>
      </c>
      <c r="E24" s="8" t="s">
        <v>129</v>
      </c>
      <c r="F24" s="8" t="s">
        <v>37</v>
      </c>
      <c r="G24" s="8" t="s">
        <v>38</v>
      </c>
      <c r="H24" s="8" t="s">
        <v>130</v>
      </c>
      <c r="I24" s="8" t="s">
        <v>131</v>
      </c>
      <c r="J24" s="8" t="s">
        <v>60</v>
      </c>
      <c r="K24" s="8"/>
      <c r="L24" s="8">
        <f t="shared" si="0"/>
        <v>0</v>
      </c>
      <c r="M24" s="8"/>
      <c r="N24" s="8"/>
      <c r="O24" s="9"/>
      <c r="Q24" s="11">
        <v>0</v>
      </c>
      <c r="R24" s="11"/>
      <c r="S24" s="11"/>
      <c r="T24" s="11"/>
      <c r="U24" s="11">
        <v>1</v>
      </c>
    </row>
  </sheetData>
  <mergeCells count="6">
    <mergeCell ref="A13:A24"/>
    <mergeCell ref="Q6:U6"/>
    <mergeCell ref="A1:O1"/>
    <mergeCell ref="A2:O2"/>
    <mergeCell ref="A3:O3"/>
    <mergeCell ref="A10:A12"/>
  </mergeCells>
  <printOptions horizontalCentered="1" verticalCentered="1"/>
  <pageMargins left="0.31496062992125984" right="0.19685039370078741" top="0.19685039370078741" bottom="0.19685039370078741" header="0.51181102362204722" footer="0.51181102362204722"/>
  <pageSetup paperSize="10000" scale="3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INCODIS_ftm_19-Apoyo a Grup (2</vt:lpstr>
      <vt:lpstr>INCODIS_ftm_19-Apoyo a Grupos 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2024-03-31T17:14:50Z</cp:lastPrinted>
  <dcterms:created xsi:type="dcterms:W3CDTF">2024-04-15T19:12:23Z</dcterms:created>
  <dcterms:modified xsi:type="dcterms:W3CDTF">2025-01-14T17:40:27Z</dcterms:modified>
</cp:coreProperties>
</file>