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Hoja1!$A$5:$I$53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53" i="1" l="1"/>
  <c r="E53" i="1" s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E17" i="1"/>
  <c r="E18" i="1"/>
  <c r="E19" i="1"/>
  <c r="E20" i="1"/>
  <c r="E21" i="1"/>
  <c r="E22" i="1"/>
  <c r="E23" i="1"/>
  <c r="E24" i="1"/>
  <c r="E25" i="1"/>
  <c r="E26" i="1"/>
  <c r="E27" i="1"/>
  <c r="E28" i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Colima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Bastón Blanco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Colima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Estudios de Laboratorio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Colima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Andadera con asiento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Colima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Muletas Canadienses uso rudo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Colima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Apoyo insumos (dulce )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Manzanillo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Cuauhtémoc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Villa de Álvarez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Tecomán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Insumos para panadería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Tecomán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Muletas axilares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Tecomán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Silla de ruedas todo terreno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Tecomán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Muletas Canadienses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Tecomán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Bastón 4 puntos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Tecomán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Refacciones silla de ruedas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Tecomán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Refacciones silla de ruedas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Tecomán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Refacciones silla de ruedas</t>
        </r>
      </text>
    </comment>
  </commentList>
</comments>
</file>

<file path=xl/sharedStrings.xml><?xml version="1.0" encoding="utf-8"?>
<sst xmlns="http://schemas.openxmlformats.org/spreadsheetml/2006/main" count="58" uniqueCount="41">
  <si>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</si>
  <si>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</si>
  <si>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</si>
  <si>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</si>
  <si>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</si>
  <si>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</si>
  <si>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</si>
  <si>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</si>
  <si>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</si>
  <si>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</si>
  <si>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</si>
  <si>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</si>
  <si>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</si>
  <si>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</si>
  <si>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</si>
  <si>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</si>
  <si>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</si>
  <si>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</si>
  <si>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</si>
  <si>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</si>
  <si>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</si>
  <si>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</si>
  <si>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</si>
  <si>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</si>
  <si>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Juan José Flores Fajardo</t>
  </si>
  <si>
    <t>2024</t>
  </si>
  <si>
    <t xml:space="preserve">José Eleazar Reyes Mejía </t>
  </si>
  <si>
    <t>Víctor Vaca Ramos</t>
  </si>
  <si>
    <t>Miguel Ángel Avalos Lares</t>
  </si>
  <si>
    <t xml:space="preserve">Enedina García reyes </t>
  </si>
  <si>
    <t>Jorge Luis Santos Mojica</t>
  </si>
  <si>
    <t>Eunice Manzano Sánchez</t>
  </si>
  <si>
    <t>Sergio Romero Rodríguez</t>
  </si>
  <si>
    <t xml:space="preserve">Fundación vidrio Figueroa </t>
  </si>
  <si>
    <t xml:space="preserve">Luis Clemente Salazar García </t>
  </si>
  <si>
    <t xml:space="preserve">Manuel Novela García </t>
  </si>
  <si>
    <t xml:space="preserve">José Alberto Fajardo Mercado </t>
  </si>
  <si>
    <t>Miguel Ángel Cobián Venegas</t>
  </si>
  <si>
    <t>Ramón López Ruiz</t>
  </si>
  <si>
    <t xml:space="preserve">Hermelinda López Galván </t>
  </si>
  <si>
    <t>Francisco Serrano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</si>
</sst>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4" fontId="8" fillId="0" borderId="11" xfId="1" applyNumberFormat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 wrapText="1"/>
      <protection locked="0"/>
    </xf>
    <xf numFmtId="0" fontId="8" fillId="0" borderId="11" xfId="1" applyFont="1" applyBorder="1" applyAlignment="1" applyProtection="1">
      <alignment wrapText="1"/>
      <protection locked="0"/>
    </xf>
    <xf numFmtId="4" fontId="8" fillId="0" borderId="10" xfId="1" applyNumberFormat="1" applyFont="1" applyBorder="1" applyAlignment="1" applyProtection="1">
      <alignment vertical="center"/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workbookViewId="0">
      <selection activeCell="A4" sqref="A4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2"/>
      <c r="J1" s="10">
        <v>1</v>
      </c>
      <c r="K1" s="11" t="s">
        <v>1</v>
      </c>
    </row>
    <row r="2" spans="1:12" ht="15" customHeight="1" x14ac:dyDescent="0.25">
      <c r="A2" s="53" t="s">
        <v>2</v>
      </c>
      <c r="B2" s="54"/>
      <c r="C2" s="54"/>
      <c r="D2" s="54"/>
      <c r="E2" s="54"/>
      <c r="F2" s="54"/>
      <c r="G2" s="54"/>
      <c r="H2" s="54"/>
      <c r="I2" s="55"/>
      <c r="J2" s="10">
        <v>2</v>
      </c>
      <c r="K2" s="11" t="s">
        <v>22</v>
      </c>
    </row>
    <row r="3" spans="1:12" ht="15" customHeight="1" x14ac:dyDescent="0.25">
      <c r="A3" s="56" t="str">
        <f>CONCATENATE(F4,D4,E4,G4,B4,H4)</f>
        <v>Periodo ( trimestre 2ndo. del año 2024 )</v>
      </c>
      <c r="B3" s="57"/>
      <c r="C3" s="57"/>
      <c r="D3" s="57"/>
      <c r="E3" s="57"/>
      <c r="F3" s="57"/>
      <c r="G3" s="57"/>
      <c r="H3" s="57"/>
      <c r="I3" s="58"/>
      <c r="J3" s="10">
        <v>3</v>
      </c>
      <c r="K3" s="11" t="s">
        <v>1</v>
      </c>
    </row>
    <row r="4" spans="1:12" x14ac:dyDescent="0.25">
      <c r="A4" s="4" t="s">
        <v>3</v>
      </c>
      <c r="B4" s="5" t="s">
        <v>25</v>
      </c>
      <c r="C4" s="6" t="s">
        <v>4</v>
      </c>
      <c r="D4" s="7">
        <v>2</v>
      </c>
      <c r="E4" s="6" t="str">
        <f>LOOKUP(D4,J1:J4,K1:K4)</f>
        <v>ndo.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59" t="s">
        <v>7</v>
      </c>
      <c r="B5" s="59" t="s">
        <v>8</v>
      </c>
      <c r="C5" s="62" t="s">
        <v>9</v>
      </c>
      <c r="D5" s="20" t="s">
        <v>10</v>
      </c>
      <c r="E5" s="20"/>
      <c r="F5" s="59" t="s">
        <v>11</v>
      </c>
      <c r="G5" s="62" t="s">
        <v>12</v>
      </c>
      <c r="H5" s="62" t="s">
        <v>13</v>
      </c>
      <c r="I5" s="48" t="s">
        <v>14</v>
      </c>
      <c r="J5" s="14" t="s">
        <v>15</v>
      </c>
      <c r="K5" s="15" t="s">
        <v>16</v>
      </c>
      <c r="L5" s="16"/>
    </row>
    <row r="6" spans="1:12" x14ac:dyDescent="0.25">
      <c r="A6" s="60"/>
      <c r="B6" s="61"/>
      <c r="C6" s="63"/>
      <c r="D6" s="21" t="s">
        <v>17</v>
      </c>
      <c r="E6" s="21" t="s">
        <v>18</v>
      </c>
      <c r="F6" s="61"/>
      <c r="G6" s="63"/>
      <c r="H6" s="63"/>
      <c r="I6" s="49"/>
      <c r="J6" s="14" t="s">
        <v>19</v>
      </c>
      <c r="K6" s="15" t="s">
        <v>20</v>
      </c>
      <c r="L6" s="16"/>
    </row>
    <row r="7" spans="1:12" s="3" customFormat="1" ht="15" customHeight="1" x14ac:dyDescent="0.15">
      <c r="A7" s="18" t="str">
        <f>IFERROR(LOOKUP(B7,$K$5:$K$6,$J$5:$J$6),"")</f>
        <v>44100 AYUDAS SOCIALES A PERSONAS</v>
      </c>
      <c r="B7" s="19" t="s">
        <v>20</v>
      </c>
      <c r="C7" s="13"/>
      <c r="D7" s="12"/>
      <c r="E7" s="28" t="str">
        <f>IF(A7=$J$5,"X",IF(A7=$J$6,"X",""))</f>
        <v>X</v>
      </c>
      <c r="F7" s="31" t="s">
        <v>26</v>
      </c>
      <c r="G7" s="31"/>
      <c r="H7" s="27"/>
      <c r="I7" s="47">
        <v>232.05</v>
      </c>
      <c r="L7" s="17"/>
    </row>
    <row r="8" spans="1:12" s="3" customFormat="1" x14ac:dyDescent="0.15">
      <c r="A8" s="22" t="str">
        <f t="shared" ref="A8:A52" si="0">IFERROR(LOOKUP(B8,$K$5:$K$6,$J$5:$J$6),"")</f>
        <v>44100 AYUDAS SOCIALES A PERSONAS</v>
      </c>
      <c r="B8" s="19" t="s">
        <v>20</v>
      </c>
      <c r="C8" s="23"/>
      <c r="D8" s="24"/>
      <c r="E8" s="29" t="str">
        <f t="shared" ref="E8:E38" si="1">IF(A8=$J$5,"X",IF(A8=$J$6,"X",""))</f>
        <v>X</v>
      </c>
      <c r="F8" s="32" t="s">
        <v>27</v>
      </c>
      <c r="G8" s="32"/>
      <c r="H8" s="25"/>
      <c r="I8" s="44">
        <v>390.02</v>
      </c>
      <c r="L8" s="17"/>
    </row>
    <row r="9" spans="1:12" s="3" customFormat="1" x14ac:dyDescent="0.15">
      <c r="A9" s="22" t="str">
        <f t="shared" si="0"/>
        <v>44100 AYUDAS SOCIALES A PERSONAS</v>
      </c>
      <c r="B9" s="19" t="s">
        <v>20</v>
      </c>
      <c r="C9" s="23"/>
      <c r="D9" s="24"/>
      <c r="E9" s="29" t="str">
        <f t="shared" si="1"/>
        <v>X</v>
      </c>
      <c r="F9" s="32" t="s">
        <v>28</v>
      </c>
      <c r="G9" s="32"/>
      <c r="H9" s="25"/>
      <c r="I9" s="44">
        <v>2596</v>
      </c>
      <c r="L9" s="17"/>
    </row>
    <row r="10" spans="1:12" s="3" customFormat="1" x14ac:dyDescent="0.15">
      <c r="A10" s="22" t="str">
        <f t="shared" si="0"/>
        <v>44100 AYUDAS SOCIALES A PERSONAS</v>
      </c>
      <c r="B10" s="19" t="s">
        <v>20</v>
      </c>
      <c r="C10" s="23"/>
      <c r="D10" s="24"/>
      <c r="E10" s="29" t="str">
        <f t="shared" si="1"/>
        <v>X</v>
      </c>
      <c r="F10" s="32" t="s">
        <v>24</v>
      </c>
      <c r="G10" s="32"/>
      <c r="H10" s="25"/>
      <c r="I10" s="44">
        <v>1412.13</v>
      </c>
      <c r="L10" s="17"/>
    </row>
    <row r="11" spans="1:12" s="3" customFormat="1" x14ac:dyDescent="0.15">
      <c r="A11" s="22" t="str">
        <f t="shared" si="0"/>
        <v>44100 AYUDAS SOCIALES A PERSONAS</v>
      </c>
      <c r="B11" s="19" t="s">
        <v>20</v>
      </c>
      <c r="C11" s="23"/>
      <c r="D11" s="24"/>
      <c r="E11" s="29" t="str">
        <f t="shared" si="1"/>
        <v>X</v>
      </c>
      <c r="F11" s="32" t="s">
        <v>29</v>
      </c>
      <c r="G11" s="32"/>
      <c r="H11" s="25"/>
      <c r="I11" s="44">
        <v>1173</v>
      </c>
      <c r="L11" s="17"/>
    </row>
    <row r="12" spans="1:12" s="3" customFormat="1" x14ac:dyDescent="0.15">
      <c r="A12" s="22" t="str">
        <f t="shared" si="0"/>
        <v>44100 AYUDAS SOCIALES A PERSONAS</v>
      </c>
      <c r="B12" s="19" t="s">
        <v>20</v>
      </c>
      <c r="C12" s="23"/>
      <c r="D12" s="24"/>
      <c r="E12" s="29" t="str">
        <f t="shared" si="1"/>
        <v>X</v>
      </c>
      <c r="F12" s="32" t="s">
        <v>30</v>
      </c>
      <c r="G12" s="32"/>
      <c r="H12" s="25"/>
      <c r="I12" s="44">
        <v>3093.31</v>
      </c>
      <c r="L12" s="17"/>
    </row>
    <row r="13" spans="1:12" s="3" customFormat="1" ht="18" x14ac:dyDescent="0.15">
      <c r="A13" s="22" t="str">
        <f t="shared" si="0"/>
        <v>44100 AYUDAS SOCIALES A PERSONAS</v>
      </c>
      <c r="B13" s="19" t="s">
        <v>20</v>
      </c>
      <c r="C13" s="23"/>
      <c r="D13" s="24"/>
      <c r="E13" s="29" t="str">
        <f t="shared" si="1"/>
        <v>X</v>
      </c>
      <c r="F13" s="32" t="s">
        <v>31</v>
      </c>
      <c r="G13" s="32"/>
      <c r="H13" s="25"/>
      <c r="I13" s="44">
        <v>3093.31</v>
      </c>
      <c r="L13" s="17"/>
    </row>
    <row r="14" spans="1:12" s="3" customFormat="1" ht="18" customHeight="1" x14ac:dyDescent="0.15">
      <c r="A14" s="22" t="str">
        <f t="shared" si="0"/>
        <v>44100 AYUDAS SOCIALES A PERSONAS</v>
      </c>
      <c r="B14" s="19" t="s">
        <v>20</v>
      </c>
      <c r="C14" s="23"/>
      <c r="D14" s="24"/>
      <c r="E14" s="29" t="str">
        <f t="shared" si="1"/>
        <v>X</v>
      </c>
      <c r="F14" s="32" t="s">
        <v>32</v>
      </c>
      <c r="G14" s="32"/>
      <c r="H14" s="25"/>
      <c r="I14" s="44">
        <v>3093.31</v>
      </c>
      <c r="L14" s="17"/>
    </row>
    <row r="15" spans="1:12" s="3" customFormat="1" ht="18" x14ac:dyDescent="0.15">
      <c r="A15" s="22" t="str">
        <f t="shared" si="0"/>
        <v>44500 AYUDAS SOCIALES A INSTITUCIONES SIN FINES DE LUCRO</v>
      </c>
      <c r="B15" s="19" t="s">
        <v>16</v>
      </c>
      <c r="C15" s="23"/>
      <c r="D15" s="24"/>
      <c r="E15" s="29" t="str">
        <f t="shared" si="1"/>
        <v>X</v>
      </c>
      <c r="F15" s="45" t="s">
        <v>33</v>
      </c>
      <c r="G15" s="33"/>
      <c r="H15" s="25"/>
      <c r="I15" s="44">
        <v>4889</v>
      </c>
      <c r="L15" s="17"/>
    </row>
    <row r="16" spans="1:12" s="3" customFormat="1" x14ac:dyDescent="0.15">
      <c r="A16" s="22" t="str">
        <f t="shared" si="0"/>
        <v>44100 AYUDAS SOCIALES A PERSONAS</v>
      </c>
      <c r="B16" s="19" t="s">
        <v>20</v>
      </c>
      <c r="C16" s="23"/>
      <c r="D16" s="24"/>
      <c r="E16" s="29" t="str">
        <f t="shared" si="1"/>
        <v>X</v>
      </c>
      <c r="F16" s="32" t="s">
        <v>34</v>
      </c>
      <c r="G16" s="33"/>
      <c r="H16" s="25"/>
      <c r="I16" s="44">
        <v>355.71</v>
      </c>
      <c r="L16" s="17"/>
    </row>
    <row r="17" spans="1:12" s="3" customFormat="1" x14ac:dyDescent="0.15">
      <c r="A17" s="22" t="str">
        <f t="shared" si="0"/>
        <v>44100 AYUDAS SOCIALES A PERSONAS</v>
      </c>
      <c r="B17" s="19" t="s">
        <v>20</v>
      </c>
      <c r="C17" s="23"/>
      <c r="D17" s="24"/>
      <c r="E17" s="29" t="str">
        <f t="shared" si="1"/>
        <v>X</v>
      </c>
      <c r="F17" s="32" t="s">
        <v>35</v>
      </c>
      <c r="G17" s="32"/>
      <c r="H17" s="25"/>
      <c r="I17" s="44">
        <v>3093.31</v>
      </c>
      <c r="L17" s="17"/>
    </row>
    <row r="18" spans="1:12" s="3" customFormat="1" ht="18" customHeight="1" x14ac:dyDescent="0.15">
      <c r="A18" s="22" t="str">
        <f t="shared" si="0"/>
        <v>44100 AYUDAS SOCIALES A PERSONAS</v>
      </c>
      <c r="B18" s="19" t="s">
        <v>20</v>
      </c>
      <c r="C18" s="23"/>
      <c r="D18" s="24"/>
      <c r="E18" s="29" t="str">
        <f t="shared" si="1"/>
        <v>X</v>
      </c>
      <c r="F18" s="46" t="s">
        <v>36</v>
      </c>
      <c r="G18" s="32"/>
      <c r="H18" s="25"/>
      <c r="I18" s="44">
        <v>525.05999999999995</v>
      </c>
      <c r="L18" s="17"/>
    </row>
    <row r="19" spans="1:12" s="3" customFormat="1" x14ac:dyDescent="0.15">
      <c r="A19" s="22" t="str">
        <f t="shared" si="0"/>
        <v>44100 AYUDAS SOCIALES A PERSONAS</v>
      </c>
      <c r="B19" s="19" t="s">
        <v>20</v>
      </c>
      <c r="C19" s="23"/>
      <c r="D19" s="24"/>
      <c r="E19" s="29" t="str">
        <f t="shared" si="1"/>
        <v>X</v>
      </c>
      <c r="F19" s="32" t="s">
        <v>37</v>
      </c>
      <c r="G19" s="32"/>
      <c r="H19" s="25"/>
      <c r="I19" s="44">
        <v>278.38</v>
      </c>
      <c r="L19" s="17"/>
    </row>
    <row r="20" spans="1:12" s="3" customFormat="1" x14ac:dyDescent="0.15">
      <c r="A20" s="22" t="str">
        <f t="shared" si="0"/>
        <v>44100 AYUDAS SOCIALES A PERSONAS</v>
      </c>
      <c r="B20" s="19" t="s">
        <v>20</v>
      </c>
      <c r="C20" s="23"/>
      <c r="D20" s="24"/>
      <c r="E20" s="29" t="str">
        <f t="shared" si="1"/>
        <v>X</v>
      </c>
      <c r="F20" s="32" t="s">
        <v>38</v>
      </c>
      <c r="G20" s="32"/>
      <c r="H20" s="25"/>
      <c r="I20" s="44">
        <v>350</v>
      </c>
      <c r="L20" s="17"/>
    </row>
    <row r="21" spans="1:12" s="3" customFormat="1" x14ac:dyDescent="0.15">
      <c r="A21" s="22" t="str">
        <f t="shared" si="0"/>
        <v>44100 AYUDAS SOCIALES A PERSONAS</v>
      </c>
      <c r="B21" s="19" t="s">
        <v>20</v>
      </c>
      <c r="C21" s="23"/>
      <c r="D21" s="24"/>
      <c r="E21" s="29" t="str">
        <f t="shared" si="1"/>
        <v>X</v>
      </c>
      <c r="F21" s="32" t="s">
        <v>39</v>
      </c>
      <c r="G21" s="32"/>
      <c r="H21" s="25"/>
      <c r="I21" s="44">
        <v>350</v>
      </c>
      <c r="L21" s="17"/>
    </row>
    <row r="22" spans="1:12" s="3" customFormat="1" x14ac:dyDescent="0.15">
      <c r="A22" s="22" t="str">
        <f t="shared" si="0"/>
        <v>44100 AYUDAS SOCIALES A PERSONAS</v>
      </c>
      <c r="B22" s="19" t="s">
        <v>20</v>
      </c>
      <c r="C22" s="23"/>
      <c r="D22" s="24"/>
      <c r="E22" s="29" t="str">
        <f t="shared" si="1"/>
        <v>X</v>
      </c>
      <c r="F22" s="46" t="s">
        <v>40</v>
      </c>
      <c r="G22" s="32"/>
      <c r="H22" s="25"/>
      <c r="I22" s="44">
        <v>829.98</v>
      </c>
      <c r="L22" s="17"/>
    </row>
    <row r="23" spans="1:12" s="3" customFormat="1" x14ac:dyDescent="0.15">
      <c r="A23" s="22" t="str">
        <f t="shared" si="0"/>
        <v/>
      </c>
      <c r="B23" s="19"/>
      <c r="C23" s="23"/>
      <c r="D23" s="24"/>
      <c r="E23" s="29" t="str">
        <f t="shared" si="1"/>
        <v/>
      </c>
      <c r="F23" s="32"/>
      <c r="G23" s="32"/>
      <c r="H23" s="25"/>
      <c r="I23" s="44"/>
      <c r="L23" s="17"/>
    </row>
    <row r="24" spans="1:12" s="3" customFormat="1" x14ac:dyDescent="0.15">
      <c r="A24" s="22" t="str">
        <f t="shared" si="0"/>
        <v/>
      </c>
      <c r="B24" s="19"/>
      <c r="C24" s="23"/>
      <c r="D24" s="24"/>
      <c r="E24" s="29" t="str">
        <f t="shared" si="1"/>
        <v/>
      </c>
      <c r="F24" s="32"/>
      <c r="G24" s="32"/>
      <c r="H24" s="25"/>
      <c r="I24" s="44"/>
      <c r="L24" s="17"/>
    </row>
    <row r="25" spans="1:12" s="3" customFormat="1" x14ac:dyDescent="0.15">
      <c r="A25" s="22" t="str">
        <f t="shared" si="0"/>
        <v/>
      </c>
      <c r="B25" s="19"/>
      <c r="C25" s="23"/>
      <c r="D25" s="24"/>
      <c r="E25" s="29" t="str">
        <f t="shared" si="1"/>
        <v/>
      </c>
      <c r="F25" s="32"/>
      <c r="G25" s="32"/>
      <c r="H25" s="25"/>
      <c r="I25" s="44"/>
      <c r="L25" s="17"/>
    </row>
    <row r="26" spans="1:12" s="3" customFormat="1" x14ac:dyDescent="0.15">
      <c r="A26" s="22" t="str">
        <f t="shared" si="0"/>
        <v/>
      </c>
      <c r="B26" s="19"/>
      <c r="C26" s="23"/>
      <c r="D26" s="24"/>
      <c r="E26" s="29" t="str">
        <f t="shared" si="1"/>
        <v/>
      </c>
      <c r="F26" s="32"/>
      <c r="G26" s="32"/>
      <c r="H26" s="25"/>
      <c r="I26" s="44"/>
      <c r="L26" s="17"/>
    </row>
    <row r="27" spans="1:12" s="3" customFormat="1" x14ac:dyDescent="0.15">
      <c r="A27" s="22" t="str">
        <f t="shared" si="0"/>
        <v/>
      </c>
      <c r="B27" s="19"/>
      <c r="C27" s="23"/>
      <c r="D27" s="24"/>
      <c r="E27" s="29" t="str">
        <f t="shared" si="1"/>
        <v/>
      </c>
      <c r="F27" s="32"/>
      <c r="G27" s="32"/>
      <c r="H27" s="25"/>
      <c r="I27" s="44"/>
      <c r="L27" s="17"/>
    </row>
    <row r="28" spans="1:12" s="3" customFormat="1" x14ac:dyDescent="0.15">
      <c r="A28" s="22" t="str">
        <f t="shared" si="0"/>
        <v/>
      </c>
      <c r="B28" s="19"/>
      <c r="C28" s="23"/>
      <c r="D28" s="24"/>
      <c r="E28" s="29" t="str">
        <f t="shared" si="1"/>
        <v/>
      </c>
      <c r="F28" s="32"/>
      <c r="G28" s="32"/>
      <c r="H28" s="25"/>
      <c r="I28" s="44"/>
      <c r="L28" s="17"/>
    </row>
    <row r="29" spans="1:12" s="3" customFormat="1" x14ac:dyDescent="0.15">
      <c r="A29" s="22" t="str">
        <f t="shared" si="0"/>
        <v/>
      </c>
      <c r="B29" s="19"/>
      <c r="C29" s="23"/>
      <c r="D29" s="24"/>
      <c r="E29" s="29" t="str">
        <f t="shared" si="1"/>
        <v/>
      </c>
      <c r="F29" s="32"/>
      <c r="G29" s="32"/>
      <c r="H29" s="25"/>
      <c r="I29" s="35"/>
      <c r="L29" s="17"/>
    </row>
    <row r="30" spans="1:12" s="3" customFormat="1" x14ac:dyDescent="0.15">
      <c r="A30" s="22" t="str">
        <f t="shared" si="0"/>
        <v/>
      </c>
      <c r="B30" s="19"/>
      <c r="C30" s="23"/>
      <c r="D30" s="24"/>
      <c r="E30" s="29" t="str">
        <f t="shared" si="1"/>
        <v/>
      </c>
      <c r="F30" s="32"/>
      <c r="G30" s="32"/>
      <c r="H30" s="25"/>
      <c r="I30" s="35"/>
      <c r="L30" s="17"/>
    </row>
    <row r="31" spans="1:12" s="3" customFormat="1" x14ac:dyDescent="0.15">
      <c r="A31" s="22" t="str">
        <f t="shared" si="0"/>
        <v/>
      </c>
      <c r="B31" s="19"/>
      <c r="C31" s="23"/>
      <c r="D31" s="24"/>
      <c r="E31" s="29" t="str">
        <f t="shared" si="1"/>
        <v/>
      </c>
      <c r="F31" s="32"/>
      <c r="G31" s="32"/>
      <c r="H31" s="25"/>
      <c r="I31" s="35"/>
      <c r="L31" s="17"/>
    </row>
    <row r="32" spans="1:12" s="3" customFormat="1" x14ac:dyDescent="0.15">
      <c r="A32" s="22" t="str">
        <f t="shared" si="0"/>
        <v/>
      </c>
      <c r="B32" s="19"/>
      <c r="C32" s="23"/>
      <c r="D32" s="24"/>
      <c r="E32" s="29" t="str">
        <f t="shared" si="1"/>
        <v/>
      </c>
      <c r="F32" s="32"/>
      <c r="G32" s="32"/>
      <c r="H32" s="25"/>
      <c r="I32" s="35"/>
      <c r="L32" s="17"/>
    </row>
    <row r="33" spans="1:12" s="3" customFormat="1" x14ac:dyDescent="0.15">
      <c r="A33" s="22" t="str">
        <f t="shared" si="0"/>
        <v/>
      </c>
      <c r="B33" s="19"/>
      <c r="C33" s="23"/>
      <c r="D33" s="24"/>
      <c r="E33" s="29" t="str">
        <f t="shared" si="1"/>
        <v/>
      </c>
      <c r="F33" s="32"/>
      <c r="G33" s="32"/>
      <c r="H33" s="25"/>
      <c r="I33" s="35"/>
      <c r="L33" s="17"/>
    </row>
    <row r="34" spans="1:12" s="3" customFormat="1" x14ac:dyDescent="0.15">
      <c r="A34" s="22" t="str">
        <f t="shared" si="0"/>
        <v/>
      </c>
      <c r="B34" s="19"/>
      <c r="C34" s="23"/>
      <c r="D34" s="24"/>
      <c r="E34" s="29" t="str">
        <f t="shared" si="1"/>
        <v/>
      </c>
      <c r="F34" s="32"/>
      <c r="G34" s="32"/>
      <c r="H34" s="25"/>
      <c r="I34" s="35"/>
      <c r="L34" s="17"/>
    </row>
    <row r="35" spans="1:12" s="3" customFormat="1" x14ac:dyDescent="0.15">
      <c r="A35" s="22" t="str">
        <f t="shared" si="0"/>
        <v/>
      </c>
      <c r="B35" s="19"/>
      <c r="C35" s="23"/>
      <c r="D35" s="24"/>
      <c r="E35" s="29" t="str">
        <f t="shared" si="1"/>
        <v/>
      </c>
      <c r="F35" s="32"/>
      <c r="G35" s="32"/>
      <c r="H35" s="25"/>
      <c r="I35" s="35"/>
      <c r="L35" s="17"/>
    </row>
    <row r="36" spans="1:12" s="3" customFormat="1" x14ac:dyDescent="0.15">
      <c r="A36" s="22" t="str">
        <f t="shared" si="0"/>
        <v/>
      </c>
      <c r="B36" s="19"/>
      <c r="C36" s="23"/>
      <c r="D36" s="24"/>
      <c r="E36" s="29" t="str">
        <f t="shared" si="1"/>
        <v/>
      </c>
      <c r="F36" s="32"/>
      <c r="G36" s="34"/>
      <c r="H36" s="25"/>
      <c r="I36" s="35"/>
      <c r="L36" s="17"/>
    </row>
    <row r="37" spans="1:12" s="3" customFormat="1" x14ac:dyDescent="0.15">
      <c r="A37" s="22" t="str">
        <f t="shared" si="0"/>
        <v/>
      </c>
      <c r="B37" s="19"/>
      <c r="C37" s="23"/>
      <c r="D37" s="24"/>
      <c r="E37" s="29" t="str">
        <f t="shared" si="1"/>
        <v/>
      </c>
      <c r="F37" s="32"/>
      <c r="G37" s="32"/>
      <c r="H37" s="25"/>
      <c r="I37" s="35"/>
      <c r="L37" s="17"/>
    </row>
    <row r="38" spans="1:12" s="3" customFormat="1" x14ac:dyDescent="0.15">
      <c r="A38" s="22" t="str">
        <f t="shared" si="0"/>
        <v/>
      </c>
      <c r="B38" s="19"/>
      <c r="C38" s="23"/>
      <c r="D38" s="24"/>
      <c r="E38" s="29" t="str">
        <f t="shared" si="1"/>
        <v/>
      </c>
      <c r="F38" s="32"/>
      <c r="G38" s="32"/>
      <c r="H38" s="25"/>
      <c r="I38" s="36"/>
      <c r="L38" s="17"/>
    </row>
    <row r="39" spans="1:12" s="3" customFormat="1" x14ac:dyDescent="0.15">
      <c r="A39" s="22" t="str">
        <f t="shared" si="0"/>
        <v/>
      </c>
      <c r="B39" s="19"/>
      <c r="C39" s="23"/>
      <c r="D39" s="26"/>
      <c r="E39" s="29" t="str">
        <f>IF(A39=$J$5,"X",IF(A39=$J$6,"X",""))</f>
        <v/>
      </c>
      <c r="F39" s="32"/>
      <c r="G39" s="32"/>
      <c r="H39" s="25"/>
      <c r="I39" s="36"/>
      <c r="L39" s="17"/>
    </row>
    <row r="40" spans="1:12" s="3" customFormat="1" x14ac:dyDescent="0.15">
      <c r="A40" s="22" t="str">
        <f t="shared" si="0"/>
        <v/>
      </c>
      <c r="B40" s="19"/>
      <c r="C40" s="23"/>
      <c r="D40" s="23"/>
      <c r="E40" s="29" t="str">
        <f t="shared" ref="E40:E52" si="2">IF(A40=$J$5,"X",IF(A40=$J$6,"X",""))</f>
        <v/>
      </c>
      <c r="F40" s="32"/>
      <c r="G40" s="32"/>
      <c r="H40" s="25"/>
      <c r="I40" s="36"/>
      <c r="L40" s="17"/>
    </row>
    <row r="41" spans="1:12" s="3" customFormat="1" x14ac:dyDescent="0.15">
      <c r="A41" s="22" t="str">
        <f t="shared" si="0"/>
        <v/>
      </c>
      <c r="B41" s="19"/>
      <c r="C41" s="23"/>
      <c r="D41" s="23"/>
      <c r="E41" s="29" t="str">
        <f t="shared" si="2"/>
        <v/>
      </c>
      <c r="F41" s="32"/>
      <c r="G41" s="32"/>
      <c r="H41" s="25"/>
      <c r="I41" s="36"/>
      <c r="L41" s="17"/>
    </row>
    <row r="42" spans="1:12" s="3" customFormat="1" x14ac:dyDescent="0.15">
      <c r="A42" s="22" t="str">
        <f t="shared" si="0"/>
        <v/>
      </c>
      <c r="B42" s="19"/>
      <c r="C42" s="23"/>
      <c r="D42" s="23"/>
      <c r="E42" s="29" t="str">
        <f t="shared" si="2"/>
        <v/>
      </c>
      <c r="F42" s="32"/>
      <c r="G42" s="32"/>
      <c r="H42" s="25"/>
      <c r="I42" s="36"/>
      <c r="L42" s="17"/>
    </row>
    <row r="43" spans="1:12" s="3" customFormat="1" x14ac:dyDescent="0.15">
      <c r="A43" s="22" t="str">
        <f t="shared" si="0"/>
        <v/>
      </c>
      <c r="B43" s="19"/>
      <c r="C43" s="23"/>
      <c r="D43" s="23"/>
      <c r="E43" s="29" t="str">
        <f t="shared" si="2"/>
        <v/>
      </c>
      <c r="F43" s="32"/>
      <c r="G43" s="32"/>
      <c r="H43" s="25"/>
      <c r="I43" s="36"/>
      <c r="L43" s="17"/>
    </row>
    <row r="44" spans="1:12" s="3" customFormat="1" x14ac:dyDescent="0.15">
      <c r="A44" s="22" t="str">
        <f t="shared" si="0"/>
        <v/>
      </c>
      <c r="B44" s="19"/>
      <c r="C44" s="23"/>
      <c r="D44" s="23"/>
      <c r="E44" s="29" t="str">
        <f t="shared" si="2"/>
        <v/>
      </c>
      <c r="F44" s="32"/>
      <c r="G44" s="32"/>
      <c r="H44" s="25"/>
      <c r="I44" s="36"/>
      <c r="L44" s="17"/>
    </row>
    <row r="45" spans="1:12" s="3" customFormat="1" x14ac:dyDescent="0.15">
      <c r="A45" s="22" t="str">
        <f t="shared" si="0"/>
        <v/>
      </c>
      <c r="B45" s="19"/>
      <c r="C45" s="23"/>
      <c r="D45" s="23"/>
      <c r="E45" s="29" t="str">
        <f t="shared" si="2"/>
        <v/>
      </c>
      <c r="F45" s="32"/>
      <c r="G45" s="32"/>
      <c r="H45" s="25"/>
      <c r="I45" s="36"/>
      <c r="L45" s="17"/>
    </row>
    <row r="46" spans="1:12" s="3" customFormat="1" x14ac:dyDescent="0.15">
      <c r="A46" s="22" t="str">
        <f t="shared" si="0"/>
        <v/>
      </c>
      <c r="B46" s="19"/>
      <c r="C46" s="23"/>
      <c r="D46" s="23"/>
      <c r="E46" s="29" t="str">
        <f t="shared" si="2"/>
        <v/>
      </c>
      <c r="F46" s="32"/>
      <c r="G46" s="32"/>
      <c r="H46" s="25"/>
      <c r="I46" s="36"/>
      <c r="L46" s="17"/>
    </row>
    <row r="47" spans="1:12" s="3" customFormat="1" x14ac:dyDescent="0.15">
      <c r="A47" s="22" t="str">
        <f t="shared" si="0"/>
        <v/>
      </c>
      <c r="B47" s="19"/>
      <c r="C47" s="23"/>
      <c r="D47" s="23"/>
      <c r="E47" s="29" t="str">
        <f t="shared" si="2"/>
        <v/>
      </c>
      <c r="F47" s="32"/>
      <c r="G47" s="32"/>
      <c r="H47" s="25"/>
      <c r="I47" s="36"/>
      <c r="L47" s="17"/>
    </row>
    <row r="48" spans="1:12" s="3" customFormat="1" x14ac:dyDescent="0.15">
      <c r="A48" s="22" t="str">
        <f t="shared" si="0"/>
        <v/>
      </c>
      <c r="B48" s="19"/>
      <c r="C48" s="23"/>
      <c r="D48" s="23"/>
      <c r="E48" s="29" t="str">
        <f t="shared" si="2"/>
        <v/>
      </c>
      <c r="F48" s="32"/>
      <c r="G48" s="32"/>
      <c r="H48" s="25"/>
      <c r="I48" s="36"/>
      <c r="L48" s="17"/>
    </row>
    <row r="49" spans="1:12" s="3" customFormat="1" x14ac:dyDescent="0.15">
      <c r="A49" s="22" t="str">
        <f t="shared" si="0"/>
        <v/>
      </c>
      <c r="B49" s="19"/>
      <c r="C49" s="23"/>
      <c r="D49" s="23"/>
      <c r="E49" s="29" t="str">
        <f t="shared" si="2"/>
        <v/>
      </c>
      <c r="F49" s="32"/>
      <c r="G49" s="32"/>
      <c r="H49" s="25"/>
      <c r="I49" s="36"/>
      <c r="L49" s="17"/>
    </row>
    <row r="50" spans="1:12" s="3" customFormat="1" x14ac:dyDescent="0.15">
      <c r="A50" s="22" t="str">
        <f t="shared" si="0"/>
        <v/>
      </c>
      <c r="B50" s="19"/>
      <c r="C50" s="23"/>
      <c r="D50" s="23"/>
      <c r="E50" s="29" t="str">
        <f t="shared" si="2"/>
        <v/>
      </c>
      <c r="F50" s="32"/>
      <c r="G50" s="32"/>
      <c r="H50" s="25"/>
      <c r="I50" s="36"/>
      <c r="L50" s="17"/>
    </row>
    <row r="51" spans="1:12" s="3" customFormat="1" x14ac:dyDescent="0.15">
      <c r="A51" s="22" t="str">
        <f t="shared" si="0"/>
        <v/>
      </c>
      <c r="B51" s="19"/>
      <c r="C51" s="23"/>
      <c r="D51" s="23"/>
      <c r="E51" s="29" t="str">
        <f t="shared" si="2"/>
        <v/>
      </c>
      <c r="F51" s="32"/>
      <c r="G51" s="32"/>
      <c r="H51" s="25"/>
      <c r="I51" s="36"/>
      <c r="L51" s="17"/>
    </row>
    <row r="52" spans="1:12" s="3" customFormat="1" x14ac:dyDescent="0.15">
      <c r="A52" s="22" t="str">
        <f t="shared" si="0"/>
        <v/>
      </c>
      <c r="B52" s="19"/>
      <c r="C52" s="23"/>
      <c r="D52" s="23"/>
      <c r="E52" s="29" t="str">
        <f t="shared" si="2"/>
        <v/>
      </c>
      <c r="F52" s="32"/>
      <c r="G52" s="32"/>
      <c r="H52" s="25"/>
      <c r="I52" s="36"/>
      <c r="L52" s="17"/>
    </row>
    <row r="53" spans="1:12" x14ac:dyDescent="0.25">
      <c r="A53" s="39" t="str">
        <f t="shared" ref="A53" si="3">IFERROR(LOOKUP(B53,$K$5:$K$6,$J$5:$J$6),"")</f>
        <v/>
      </c>
      <c r="B53" s="30"/>
      <c r="C53" s="40"/>
      <c r="D53" s="40"/>
      <c r="E53" s="41" t="str">
        <f t="shared" ref="E53" si="4">IF(A53=$J$5,"X",IF(A53=$J$6,"X",""))</f>
        <v/>
      </c>
      <c r="F53" s="39"/>
      <c r="G53" s="42"/>
      <c r="H53" s="42"/>
      <c r="I53" s="43"/>
    </row>
    <row r="54" spans="1:12" x14ac:dyDescent="0.25">
      <c r="E54" s="38"/>
      <c r="F54" s="37"/>
    </row>
    <row r="55" spans="1:12" x14ac:dyDescent="0.25">
      <c r="E55" s="38"/>
    </row>
    <row r="56" spans="1:12" x14ac:dyDescent="0.25">
      <c r="E56" s="38"/>
    </row>
  </sheetData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52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52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52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52"/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53">
      <formula1>$K$5:$K$6</formula1>
    </dataValidation>
  </dataValidations>
  <printOptions horizontalCentered="1" verticalCentered="1"/>
  <pageMargins left="1.0629921259842521" right="0.19685039370078741" top="0.19685039370078741" bottom="0.19685039370078741" header="0" footer="0"/>
  <pageSetup scale="65" fitToHeight="60" orientation="landscape" horizontalDpi="300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2023-04-05T01:36:35Z</cp:lastPrinted>
  <dcterms:created xsi:type="dcterms:W3CDTF">2014-11-25T17:10:52Z</dcterms:created>
  <dcterms:modified xsi:type="dcterms:W3CDTF">2024-07-10T21:14:20Z</dcterms:modified>
</cp:coreProperties>
</file>