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D15" i="2" l="1"/>
  <c r="AD12" i="2"/>
  <c r="U12" i="2"/>
  <c r="U15" i="2"/>
  <c r="AE15" i="2" s="1"/>
  <c r="AF15" i="2" s="1"/>
  <c r="AD14" i="2"/>
  <c r="U14" i="2"/>
  <c r="AD9" i="2"/>
  <c r="U9" i="2"/>
  <c r="AD8" i="2"/>
  <c r="AD10" i="2"/>
  <c r="AD11" i="2"/>
  <c r="AD13" i="2"/>
  <c r="AD16" i="2"/>
  <c r="AD17" i="2"/>
  <c r="U8" i="2"/>
  <c r="U10" i="2"/>
  <c r="U11" i="2"/>
  <c r="U13" i="2"/>
  <c r="U16" i="2"/>
  <c r="U17" i="2"/>
  <c r="AE12" i="2" l="1"/>
  <c r="AF12" i="2" s="1"/>
  <c r="AE9" i="2"/>
  <c r="AF9" i="2" s="1"/>
  <c r="AE14" i="2"/>
  <c r="AF14" i="2" s="1"/>
  <c r="AE13" i="2"/>
  <c r="AF13" i="2" s="1"/>
  <c r="AE16" i="2"/>
  <c r="AF16" i="2" s="1"/>
  <c r="AE11" i="2"/>
  <c r="AF11" i="2" s="1"/>
  <c r="AE17" i="2"/>
  <c r="AF17" i="2" s="1"/>
  <c r="AE8" i="2"/>
  <c r="AE10" i="2"/>
  <c r="AF10" i="2" s="1"/>
  <c r="AE20" i="2" l="1"/>
  <c r="AF8" i="2"/>
  <c r="AF20" i="2" s="1"/>
</calcChain>
</file>

<file path=xl/sharedStrings.xml><?xml version="1.0" encoding="utf-8"?>
<sst xmlns="http://schemas.openxmlformats.org/spreadsheetml/2006/main" count="120" uniqueCount="98">
  <si>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</si>
  <si>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</si>
  <si>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</si>
  <si>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</si>
  <si>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</si>
  <si>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</si>
  <si>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</si>
  <si>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</si>
  <si>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</si>
  <si>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</si>
  <si>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</si>
  <si>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</si>
  <si>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</si>
  <si>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</si>
  <si>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</si>
  <si>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</si>
  <si>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</si>
  <si>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</si>
  <si>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</si>
  <si>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</si>
  <si>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</si>
  <si>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</si>
  <si>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</si>
  <si>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</si>
  <si>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</si>
  <si>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</si>
  <si>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</si>
  <si>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</si>
  <si>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</si>
  <si>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</si>
  <si>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</si>
  <si>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</si>
  <si>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</si>
  <si>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</si>
  <si>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</si>
  <si>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</si>
  <si>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</si>
  <si>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</si>
  <si>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</si>
  <si>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</si>
  <si>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</si>
  <si>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</si>
  <si>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</si>
  <si>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</si>
  <si>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</si>
  <si>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</si>
  <si>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</si>
  <si>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</si>
  <si>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</si>
  <si>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</si>
  <si>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</si>
  <si>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</si>
  <si>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</si>
  <si>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</si>
  <si>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</si>
  <si>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</si>
  <si>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</si>
  <si>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</si>
  <si>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</si>
  <si>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</si>
  <si>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</si>
  <si>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</si>
  <si>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</si>
  <si>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</si>
  <si>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</si>
  <si>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</si>
  <si>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</si>
  <si>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</si>
  <si>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</si>
  <si>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</si>
  <si>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</si>
  <si>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</si>
  <si>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</si>
  <si>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</si>
  <si>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</si>
  <si>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27216</t>
  </si>
  <si>
    <t>DUEÑAS GARCIA JOSÉ DE JESÚS</t>
  </si>
  <si>
    <t>07/03/2016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</si>
  <si>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</si>
  <si>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</si>
  <si>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</si>
  <si>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</si>
  <si>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</si>
  <si>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</si>
  <si>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</si>
  <si>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083A - JEFE DE DEPARTAMENTO A</t>
  </si>
  <si>
    <t>184  - AUXILIAR TECNICO</t>
  </si>
  <si>
    <t>193  - AUXILIAR ADMINISTRATIVO</t>
  </si>
  <si>
    <t>CÁRDENAS EUSEBIO DONATO MARTÍN</t>
  </si>
  <si>
    <t>COMISIONADO</t>
  </si>
  <si>
    <t>MEJÍA CISNEROS ROCÍO SARAY</t>
  </si>
  <si>
    <t>32926</t>
  </si>
  <si>
    <t>PALOMINO ANAYA EDWIN</t>
  </si>
  <si>
    <t>184A - AUXILIAR TECNICO A</t>
  </si>
  <si>
    <t>32925</t>
  </si>
  <si>
    <t>057A - DIRECTOR A</t>
  </si>
  <si>
    <t>Remuneración Mensual por puesto y sistema de compensación del 01/oct/2020 al 31/dic/2020</t>
  </si>
  <si>
    <t>MARIA CONCEPCIÓN GUTIÉRREZ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</si>
</sst>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workbookViewId="0">
      <selection activeCell="A5" sqref="A5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58</v>
      </c>
    </row>
    <row r="2" spans="1:32" ht="15" customHeight="1" x14ac:dyDescent="0.2">
      <c r="A2" s="13" t="s">
        <v>59</v>
      </c>
    </row>
    <row r="3" spans="1:32" ht="15" customHeight="1" x14ac:dyDescent="0.25">
      <c r="A3"/>
    </row>
    <row r="4" spans="1:32" ht="15" customHeight="1" x14ac:dyDescent="0.2">
      <c r="A4" s="14" t="s">
        <v>96</v>
      </c>
    </row>
    <row r="6" spans="1:32" ht="15" customHeight="1" x14ac:dyDescent="0.25">
      <c r="G6" s="37" t="s">
        <v>66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 t="s">
        <v>65</v>
      </c>
      <c r="W6" s="37"/>
      <c r="X6" s="37"/>
      <c r="Y6" s="37"/>
      <c r="Z6" s="37"/>
      <c r="AA6" s="37"/>
      <c r="AB6" s="37"/>
      <c r="AC6" s="37"/>
      <c r="AD6" s="37"/>
      <c r="AE6" s="16" t="s">
        <v>62</v>
      </c>
      <c r="AF6" s="15" t="s">
        <v>63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80</v>
      </c>
      <c r="I7" s="16" t="s">
        <v>7</v>
      </c>
      <c r="J7" s="2" t="s">
        <v>81</v>
      </c>
      <c r="K7" s="16" t="s">
        <v>8</v>
      </c>
      <c r="L7" s="2" t="s">
        <v>79</v>
      </c>
      <c r="M7" s="2" t="s">
        <v>71</v>
      </c>
      <c r="N7" s="16" t="s">
        <v>9</v>
      </c>
      <c r="O7" s="16" t="s">
        <v>10</v>
      </c>
      <c r="P7" s="16" t="s">
        <v>11</v>
      </c>
      <c r="Q7" s="16" t="s">
        <v>12</v>
      </c>
      <c r="R7" s="15" t="s">
        <v>70</v>
      </c>
      <c r="S7" s="16" t="s">
        <v>13</v>
      </c>
      <c r="T7" s="16" t="s">
        <v>14</v>
      </c>
      <c r="U7" s="16" t="s">
        <v>15</v>
      </c>
      <c r="V7" s="16" t="s">
        <v>16</v>
      </c>
      <c r="W7" s="16" t="s">
        <v>17</v>
      </c>
      <c r="X7" s="16" t="s">
        <v>18</v>
      </c>
      <c r="Y7" s="16" t="s">
        <v>61</v>
      </c>
      <c r="Z7" s="2" t="s">
        <v>72</v>
      </c>
      <c r="AA7" s="16" t="s">
        <v>19</v>
      </c>
      <c r="AB7" s="2" t="s">
        <v>73</v>
      </c>
      <c r="AC7" s="16" t="s">
        <v>20</v>
      </c>
      <c r="AD7" s="16" t="s">
        <v>21</v>
      </c>
      <c r="AE7" s="16" t="s">
        <v>22</v>
      </c>
      <c r="AF7" s="15" t="s">
        <v>57</v>
      </c>
    </row>
    <row r="8" spans="1:32" ht="15" customHeight="1" x14ac:dyDescent="0.25">
      <c r="A8" s="17" t="s">
        <v>26</v>
      </c>
      <c r="B8" s="18" t="s">
        <v>27</v>
      </c>
      <c r="C8" s="18" t="s">
        <v>23</v>
      </c>
      <c r="D8" s="18" t="s">
        <v>28</v>
      </c>
      <c r="E8" s="18" t="s">
        <v>24</v>
      </c>
      <c r="F8" s="18" t="s">
        <v>25</v>
      </c>
      <c r="G8" s="20">
        <v>1049.57</v>
      </c>
      <c r="H8" s="20"/>
      <c r="I8" s="20">
        <v>629.74</v>
      </c>
      <c r="J8" s="20"/>
      <c r="K8" s="20">
        <v>172.72</v>
      </c>
      <c r="L8" s="20"/>
      <c r="M8" s="20"/>
      <c r="N8" s="20">
        <v>138.38</v>
      </c>
      <c r="O8" s="20">
        <v>0</v>
      </c>
      <c r="P8" s="20">
        <v>413.98</v>
      </c>
      <c r="Q8" s="20">
        <v>229.7</v>
      </c>
      <c r="R8" s="20"/>
      <c r="S8" s="20">
        <v>0</v>
      </c>
      <c r="T8" s="20">
        <v>231.19</v>
      </c>
      <c r="U8" s="20">
        <f t="shared" ref="U8:U17" si="0">SUM(G8:T8)</f>
        <v>2865.2799999999997</v>
      </c>
      <c r="V8" s="31">
        <v>0</v>
      </c>
      <c r="W8" s="30">
        <v>17.690000000000001</v>
      </c>
      <c r="X8" s="30">
        <v>128.93</v>
      </c>
      <c r="Y8" s="20">
        <v>0</v>
      </c>
      <c r="Z8" s="20">
        <v>0</v>
      </c>
      <c r="AA8" s="31">
        <v>0</v>
      </c>
      <c r="AB8" s="20"/>
      <c r="AC8" s="32">
        <v>0</v>
      </c>
      <c r="AD8" s="20">
        <f t="shared" ref="AD8:AD17" si="1">SUM(V8:AC8)</f>
        <v>146.62</v>
      </c>
      <c r="AE8" s="20">
        <f t="shared" ref="AE8:AE17" si="2">U8-AD8</f>
        <v>2718.66</v>
      </c>
      <c r="AF8" s="21">
        <f t="shared" ref="AF8:AF17" si="3">AE8*2</f>
        <v>5437.32</v>
      </c>
    </row>
    <row r="9" spans="1:32" ht="15" customHeight="1" x14ac:dyDescent="0.25">
      <c r="A9" s="17" t="s">
        <v>75</v>
      </c>
      <c r="B9" s="18" t="s">
        <v>76</v>
      </c>
      <c r="C9" s="18" t="s">
        <v>23</v>
      </c>
      <c r="D9" s="18" t="s">
        <v>77</v>
      </c>
      <c r="E9" s="18" t="s">
        <v>24</v>
      </c>
      <c r="F9" s="18" t="s">
        <v>95</v>
      </c>
      <c r="G9" s="20">
        <v>1956.29</v>
      </c>
      <c r="H9" s="20"/>
      <c r="I9" s="20">
        <v>1173.77</v>
      </c>
      <c r="J9" s="20"/>
      <c r="K9" s="20">
        <v>0</v>
      </c>
      <c r="L9" s="20"/>
      <c r="M9" s="20"/>
      <c r="N9" s="20">
        <v>112.39</v>
      </c>
      <c r="O9" s="20">
        <v>12215.4</v>
      </c>
      <c r="P9" s="20">
        <v>336.2</v>
      </c>
      <c r="Q9" s="20">
        <v>186.57</v>
      </c>
      <c r="R9" s="20"/>
      <c r="S9" s="20">
        <v>0</v>
      </c>
      <c r="T9" s="20">
        <v>2000</v>
      </c>
      <c r="U9" s="20">
        <f t="shared" si="0"/>
        <v>17980.62</v>
      </c>
      <c r="V9" s="20">
        <v>4120.2700000000004</v>
      </c>
      <c r="W9" s="30">
        <v>35.99</v>
      </c>
      <c r="X9" s="30">
        <v>1021.71</v>
      </c>
      <c r="Y9" s="20"/>
      <c r="Z9" s="20"/>
      <c r="AA9" s="20"/>
      <c r="AB9" s="20"/>
      <c r="AC9" s="32"/>
      <c r="AD9" s="20">
        <f t="shared" ref="AD9" si="4">SUM(V9:AC9)</f>
        <v>5177.97</v>
      </c>
      <c r="AE9" s="20">
        <f t="shared" ref="AE9" si="5">U9-AD9</f>
        <v>12802.649999999998</v>
      </c>
      <c r="AF9" s="21">
        <f t="shared" ref="AF9" si="6">AE9*2</f>
        <v>25605.299999999996</v>
      </c>
    </row>
    <row r="10" spans="1:32" ht="15" customHeight="1" x14ac:dyDescent="0.25">
      <c r="A10" s="17" t="s">
        <v>67</v>
      </c>
      <c r="B10" s="18" t="s">
        <v>68</v>
      </c>
      <c r="C10" s="18" t="s">
        <v>37</v>
      </c>
      <c r="D10" s="19">
        <v>42994</v>
      </c>
      <c r="E10" s="18" t="s">
        <v>24</v>
      </c>
      <c r="F10" s="1" t="s">
        <v>74</v>
      </c>
      <c r="G10" s="30">
        <v>4312.58</v>
      </c>
      <c r="H10" s="30"/>
      <c r="I10" s="30">
        <v>3838.2</v>
      </c>
      <c r="J10" s="30"/>
      <c r="K10" s="30">
        <v>1368.05</v>
      </c>
      <c r="L10" s="30"/>
      <c r="M10" s="30"/>
      <c r="N10" s="20">
        <v>278.08999999999997</v>
      </c>
      <c r="O10" s="20">
        <v>0</v>
      </c>
      <c r="P10" s="20">
        <v>883.56</v>
      </c>
      <c r="Q10" s="20">
        <v>490.21</v>
      </c>
      <c r="R10" s="20">
        <v>507.65</v>
      </c>
      <c r="S10" s="20">
        <v>0</v>
      </c>
      <c r="T10" s="20">
        <v>0</v>
      </c>
      <c r="U10" s="20">
        <f t="shared" si="0"/>
        <v>11678.339999999998</v>
      </c>
      <c r="V10" s="33">
        <v>1131.6300000000001</v>
      </c>
      <c r="W10" s="33">
        <v>76.930000000000007</v>
      </c>
      <c r="X10" s="29">
        <v>490.55</v>
      </c>
      <c r="Y10" s="34">
        <v>0</v>
      </c>
      <c r="Z10" s="29">
        <v>73.02</v>
      </c>
      <c r="AA10" s="35">
        <v>0</v>
      </c>
      <c r="AB10" s="30">
        <v>250</v>
      </c>
      <c r="AC10" s="32">
        <v>0</v>
      </c>
      <c r="AD10" s="20">
        <f t="shared" si="1"/>
        <v>2022.13</v>
      </c>
      <c r="AE10" s="20">
        <f t="shared" si="2"/>
        <v>9656.2099999999991</v>
      </c>
      <c r="AF10" s="21">
        <f>AE10*2</f>
        <v>19312.419999999998</v>
      </c>
    </row>
    <row r="11" spans="1:32" ht="15" customHeight="1" x14ac:dyDescent="0.25">
      <c r="A11" s="17" t="s">
        <v>29</v>
      </c>
      <c r="B11" s="18" t="s">
        <v>30</v>
      </c>
      <c r="C11" s="18" t="s">
        <v>37</v>
      </c>
      <c r="D11" s="19">
        <v>41944</v>
      </c>
      <c r="E11" s="18" t="s">
        <v>24</v>
      </c>
      <c r="F11" s="18" t="s">
        <v>69</v>
      </c>
      <c r="G11" s="20">
        <v>1011.29</v>
      </c>
      <c r="H11" s="20"/>
      <c r="I11" s="20">
        <v>900.04</v>
      </c>
      <c r="J11" s="20"/>
      <c r="K11" s="20">
        <v>259.64</v>
      </c>
      <c r="L11" s="20"/>
      <c r="M11" s="20">
        <v>88.5</v>
      </c>
      <c r="N11" s="20">
        <v>278.08999999999997</v>
      </c>
      <c r="O11" s="20">
        <v>0</v>
      </c>
      <c r="P11" s="20">
        <v>883.56</v>
      </c>
      <c r="Q11" s="20">
        <v>490.21</v>
      </c>
      <c r="R11" s="20">
        <v>507.65</v>
      </c>
      <c r="S11" s="20">
        <v>0</v>
      </c>
      <c r="T11" s="20">
        <v>0</v>
      </c>
      <c r="U11" s="20">
        <f t="shared" si="0"/>
        <v>4418.9799999999996</v>
      </c>
      <c r="V11" s="31">
        <v>0</v>
      </c>
      <c r="W11" s="30">
        <v>18.04</v>
      </c>
      <c r="X11" s="30">
        <v>340</v>
      </c>
      <c r="Y11" s="20">
        <v>0</v>
      </c>
      <c r="Z11" s="29">
        <v>17.12</v>
      </c>
      <c r="AA11" s="31">
        <v>0</v>
      </c>
      <c r="AB11" s="30">
        <v>125</v>
      </c>
      <c r="AC11" s="32">
        <v>710.56</v>
      </c>
      <c r="AD11" s="20">
        <f t="shared" si="1"/>
        <v>1210.72</v>
      </c>
      <c r="AE11" s="20">
        <f t="shared" si="2"/>
        <v>3208.2599999999993</v>
      </c>
      <c r="AF11" s="21">
        <f t="shared" si="3"/>
        <v>6416.5199999999986</v>
      </c>
    </row>
    <row r="12" spans="1:32" ht="15" customHeight="1" x14ac:dyDescent="0.25">
      <c r="A12" s="17" t="s">
        <v>91</v>
      </c>
      <c r="B12" s="18" t="s">
        <v>90</v>
      </c>
      <c r="C12" s="18" t="s">
        <v>23</v>
      </c>
      <c r="D12" s="19">
        <v>43831</v>
      </c>
      <c r="E12" s="18" t="s">
        <v>24</v>
      </c>
      <c r="F12" s="1" t="s">
        <v>25</v>
      </c>
      <c r="G12" s="20">
        <v>1049.57</v>
      </c>
      <c r="H12" s="20"/>
      <c r="I12" s="20">
        <v>629.74</v>
      </c>
      <c r="J12" s="20"/>
      <c r="K12" s="20">
        <v>0</v>
      </c>
      <c r="L12" s="20"/>
      <c r="M12" s="20"/>
      <c r="N12" s="20">
        <v>138.38</v>
      </c>
      <c r="O12" s="20">
        <v>0</v>
      </c>
      <c r="P12" s="20">
        <v>413.98</v>
      </c>
      <c r="Q12" s="20">
        <v>229.7</v>
      </c>
      <c r="R12" s="20"/>
      <c r="S12" s="20">
        <v>0</v>
      </c>
      <c r="T12" s="20">
        <v>231.19</v>
      </c>
      <c r="U12" s="20">
        <f>SUM(G12:T12)</f>
        <v>2692.56</v>
      </c>
      <c r="V12" s="31">
        <v>0</v>
      </c>
      <c r="W12" s="30">
        <v>17.690000000000001</v>
      </c>
      <c r="X12" s="30">
        <v>215.41</v>
      </c>
      <c r="Y12" s="20">
        <v>0</v>
      </c>
      <c r="Z12" s="30"/>
      <c r="AA12" s="31"/>
      <c r="AB12" s="30"/>
      <c r="AC12" s="32"/>
      <c r="AD12" s="20">
        <f>SUM(V12:AC12)</f>
        <v>233.1</v>
      </c>
      <c r="AE12" s="20">
        <f t="shared" si="2"/>
        <v>2459.46</v>
      </c>
      <c r="AF12" s="21">
        <f t="shared" si="3"/>
        <v>4918.92</v>
      </c>
    </row>
    <row r="13" spans="1:32" ht="15" customHeight="1" x14ac:dyDescent="0.25">
      <c r="A13" s="17" t="s">
        <v>31</v>
      </c>
      <c r="B13" s="18" t="s">
        <v>32</v>
      </c>
      <c r="C13" s="18" t="s">
        <v>23</v>
      </c>
      <c r="D13" s="19">
        <v>37265</v>
      </c>
      <c r="E13" s="18" t="s">
        <v>24</v>
      </c>
      <c r="F13" s="18" t="s">
        <v>25</v>
      </c>
      <c r="G13" s="20">
        <v>1049.57</v>
      </c>
      <c r="H13" s="20"/>
      <c r="I13" s="20">
        <v>629.74</v>
      </c>
      <c r="J13" s="20"/>
      <c r="K13" s="20">
        <v>294.27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 t="shared" si="0"/>
        <v>2986.83</v>
      </c>
      <c r="V13" s="31">
        <v>0</v>
      </c>
      <c r="W13" s="30">
        <v>17.690000000000001</v>
      </c>
      <c r="X13" s="30">
        <v>134.4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1"/>
        <v>152.09</v>
      </c>
      <c r="AE13" s="20">
        <f t="shared" si="2"/>
        <v>2834.74</v>
      </c>
      <c r="AF13" s="21">
        <f t="shared" si="3"/>
        <v>5669.48</v>
      </c>
    </row>
    <row r="14" spans="1:32" ht="15" customHeight="1" x14ac:dyDescent="0.25">
      <c r="A14" s="17" t="s">
        <v>82</v>
      </c>
      <c r="B14" s="18" t="s">
        <v>83</v>
      </c>
      <c r="C14" s="18" t="s">
        <v>23</v>
      </c>
      <c r="D14" s="19" t="s">
        <v>84</v>
      </c>
      <c r="E14" s="18" t="s">
        <v>24</v>
      </c>
      <c r="F14" s="18" t="s">
        <v>85</v>
      </c>
      <c r="G14" s="20">
        <v>2037.95</v>
      </c>
      <c r="H14" s="20"/>
      <c r="I14" s="20">
        <v>1222.77</v>
      </c>
      <c r="J14" s="20"/>
      <c r="K14" s="20">
        <v>0</v>
      </c>
      <c r="L14" s="20"/>
      <c r="M14" s="20"/>
      <c r="N14" s="20">
        <v>131.36000000000001</v>
      </c>
      <c r="O14" s="20">
        <v>3704.64</v>
      </c>
      <c r="P14" s="20">
        <v>393.09</v>
      </c>
      <c r="Q14" s="20">
        <v>218.11</v>
      </c>
      <c r="R14" s="20"/>
      <c r="S14" s="20">
        <v>0</v>
      </c>
      <c r="T14" s="20">
        <v>2000</v>
      </c>
      <c r="U14" s="20">
        <f t="shared" si="0"/>
        <v>9707.92</v>
      </c>
      <c r="V14" s="20">
        <v>849.62</v>
      </c>
      <c r="W14" s="30">
        <v>34.35</v>
      </c>
      <c r="X14" s="30">
        <v>436.86</v>
      </c>
      <c r="Y14" s="20"/>
      <c r="Z14" s="20"/>
      <c r="AA14" s="20"/>
      <c r="AB14" s="20"/>
      <c r="AC14" s="20"/>
      <c r="AD14" s="20">
        <f t="shared" ref="AD14" si="7">SUM(V14:AC14)</f>
        <v>1320.83</v>
      </c>
      <c r="AE14" s="20">
        <f t="shared" ref="AE14:AE15" si="8">U14-AD14</f>
        <v>8387.09</v>
      </c>
      <c r="AF14" s="21">
        <f t="shared" ref="AF14:AF15" si="9">AE14*2</f>
        <v>16774.18</v>
      </c>
    </row>
    <row r="15" spans="1:32" ht="15" customHeight="1" x14ac:dyDescent="0.25">
      <c r="A15" s="17" t="s">
        <v>94</v>
      </c>
      <c r="B15" s="18" t="s">
        <v>92</v>
      </c>
      <c r="C15" s="18" t="s">
        <v>23</v>
      </c>
      <c r="D15" s="19">
        <v>43831</v>
      </c>
      <c r="E15" s="18" t="s">
        <v>24</v>
      </c>
      <c r="F15" s="18" t="s">
        <v>93</v>
      </c>
      <c r="G15" s="20">
        <v>1400.72</v>
      </c>
      <c r="H15" s="20"/>
      <c r="I15" s="20">
        <v>840.43</v>
      </c>
      <c r="J15" s="20"/>
      <c r="K15" s="20">
        <v>0</v>
      </c>
      <c r="L15" s="20"/>
      <c r="M15" s="20"/>
      <c r="N15" s="20">
        <v>138.38</v>
      </c>
      <c r="O15" s="20">
        <v>586.29999999999995</v>
      </c>
      <c r="P15" s="20">
        <v>413.98</v>
      </c>
      <c r="Q15" s="20">
        <v>229.7</v>
      </c>
      <c r="R15" s="20"/>
      <c r="S15" s="20">
        <v>0</v>
      </c>
      <c r="T15" s="20">
        <v>2000</v>
      </c>
      <c r="U15" s="20">
        <f>SUM(G15:T15)</f>
        <v>5609.51</v>
      </c>
      <c r="V15" s="20">
        <v>40.869999999999997</v>
      </c>
      <c r="W15" s="30">
        <v>23.61</v>
      </c>
      <c r="X15" s="30">
        <v>448.76</v>
      </c>
      <c r="Y15" s="20"/>
      <c r="Z15" s="20"/>
      <c r="AA15" s="31"/>
      <c r="AB15" s="20"/>
      <c r="AC15" s="32"/>
      <c r="AD15" s="20">
        <f>SUM(V15:AC15)</f>
        <v>513.24</v>
      </c>
      <c r="AE15" s="20">
        <f t="shared" si="8"/>
        <v>5096.2700000000004</v>
      </c>
      <c r="AF15" s="21">
        <f t="shared" si="9"/>
        <v>10192.540000000001</v>
      </c>
    </row>
    <row r="16" spans="1:32" ht="15" customHeight="1" x14ac:dyDescent="0.25">
      <c r="A16" s="17" t="s">
        <v>33</v>
      </c>
      <c r="B16" s="18" t="s">
        <v>34</v>
      </c>
      <c r="C16" s="18" t="s">
        <v>23</v>
      </c>
      <c r="D16" s="19">
        <v>38078</v>
      </c>
      <c r="E16" s="18" t="s">
        <v>24</v>
      </c>
      <c r="F16" s="18" t="s">
        <v>87</v>
      </c>
      <c r="G16" s="30">
        <v>1973.38</v>
      </c>
      <c r="H16" s="30"/>
      <c r="I16" s="30">
        <v>1184.03</v>
      </c>
      <c r="J16" s="30"/>
      <c r="K16" s="30">
        <v>540.62</v>
      </c>
      <c r="L16" s="30"/>
      <c r="M16" s="30"/>
      <c r="N16" s="30">
        <v>138.38</v>
      </c>
      <c r="O16" s="30">
        <v>1651.18</v>
      </c>
      <c r="P16" s="20">
        <v>413.98</v>
      </c>
      <c r="Q16" s="20">
        <v>229.7</v>
      </c>
      <c r="R16" s="20"/>
      <c r="S16" s="20">
        <v>0</v>
      </c>
      <c r="T16" s="30">
        <v>2000</v>
      </c>
      <c r="U16" s="20">
        <f t="shared" si="0"/>
        <v>8131.2699999999995</v>
      </c>
      <c r="V16" s="29">
        <v>524.16</v>
      </c>
      <c r="W16" s="30">
        <v>33.26</v>
      </c>
      <c r="X16" s="30">
        <v>365.91</v>
      </c>
      <c r="Y16" s="20">
        <v>0</v>
      </c>
      <c r="Z16" s="20">
        <v>0</v>
      </c>
      <c r="AA16" s="31">
        <v>0</v>
      </c>
      <c r="AB16" s="20"/>
      <c r="AC16" s="32">
        <v>0</v>
      </c>
      <c r="AD16" s="20">
        <f t="shared" si="1"/>
        <v>923.32999999999993</v>
      </c>
      <c r="AE16" s="20">
        <f t="shared" si="2"/>
        <v>7207.94</v>
      </c>
      <c r="AF16" s="21">
        <f t="shared" si="3"/>
        <v>14415.88</v>
      </c>
    </row>
    <row r="17" spans="1:32" ht="15" customHeight="1" x14ac:dyDescent="0.25">
      <c r="A17" s="17" t="s">
        <v>35</v>
      </c>
      <c r="B17" s="18" t="s">
        <v>36</v>
      </c>
      <c r="C17" s="36" t="s">
        <v>78</v>
      </c>
      <c r="D17" s="19">
        <v>38534</v>
      </c>
      <c r="E17" s="18" t="s">
        <v>24</v>
      </c>
      <c r="F17" s="18" t="s">
        <v>86</v>
      </c>
      <c r="G17" s="34">
        <v>0</v>
      </c>
      <c r="H17" s="30">
        <v>1476.08</v>
      </c>
      <c r="I17" s="34">
        <v>0</v>
      </c>
      <c r="J17" s="30">
        <v>885.65</v>
      </c>
      <c r="K17" s="30">
        <v>408</v>
      </c>
      <c r="L17" s="30">
        <v>782.07</v>
      </c>
      <c r="M17" s="30"/>
      <c r="N17" s="34">
        <v>0</v>
      </c>
      <c r="O17" s="30">
        <v>1534.2</v>
      </c>
      <c r="P17" s="34">
        <v>0</v>
      </c>
      <c r="Q17" s="34">
        <v>0</v>
      </c>
      <c r="R17" s="20"/>
      <c r="S17" s="20">
        <v>0</v>
      </c>
      <c r="T17" s="30">
        <v>2000</v>
      </c>
      <c r="U17" s="20">
        <f t="shared" si="0"/>
        <v>7086</v>
      </c>
      <c r="V17" s="29">
        <v>337.77</v>
      </c>
      <c r="W17" s="30">
        <v>24.88</v>
      </c>
      <c r="X17" s="30">
        <v>315.11</v>
      </c>
      <c r="Y17" s="20">
        <v>0</v>
      </c>
      <c r="Z17" s="20">
        <v>0</v>
      </c>
      <c r="AA17" s="31">
        <v>0</v>
      </c>
      <c r="AB17" s="20"/>
      <c r="AC17" s="29">
        <v>3164.19</v>
      </c>
      <c r="AD17" s="20">
        <f t="shared" si="1"/>
        <v>3841.95</v>
      </c>
      <c r="AE17" s="20">
        <f t="shared" si="2"/>
        <v>3244.05</v>
      </c>
      <c r="AF17" s="21">
        <f t="shared" si="3"/>
        <v>6488.1</v>
      </c>
    </row>
    <row r="18" spans="1:32" ht="15" customHeight="1" x14ac:dyDescent="0.25">
      <c r="A18" s="22"/>
      <c r="B18" s="22" t="s">
        <v>97</v>
      </c>
      <c r="C18" s="22" t="s">
        <v>23</v>
      </c>
      <c r="D18" s="22"/>
      <c r="E18" s="22" t="s">
        <v>89</v>
      </c>
      <c r="F18" s="22" t="s">
        <v>38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0"/>
      <c r="AF18" s="21"/>
    </row>
    <row r="19" spans="1:32" ht="15" customHeight="1" x14ac:dyDescent="0.25">
      <c r="A19" s="22"/>
      <c r="B19" s="22" t="s">
        <v>88</v>
      </c>
      <c r="C19" s="22" t="s">
        <v>37</v>
      </c>
      <c r="D19" s="22"/>
      <c r="E19" s="22" t="s">
        <v>89</v>
      </c>
      <c r="F19" s="22" t="s">
        <v>38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>
        <v>0</v>
      </c>
      <c r="AF19" s="21">
        <v>0</v>
      </c>
    </row>
    <row r="20" spans="1:32" ht="15" customHeight="1" x14ac:dyDescent="0.25">
      <c r="AD20" s="26" t="s">
        <v>64</v>
      </c>
      <c r="AE20" s="27">
        <f>SUM(AE8:AE19)</f>
        <v>57615.33</v>
      </c>
      <c r="AF20" s="28">
        <f>SUM(AF8:AF19)</f>
        <v>115230.66</v>
      </c>
    </row>
    <row r="21" spans="1:32" ht="15" customHeight="1" x14ac:dyDescent="0.25">
      <c r="AE21" s="11"/>
    </row>
    <row r="22" spans="1:32" ht="15" customHeight="1" x14ac:dyDescent="0.25">
      <c r="A22" s="4" t="s">
        <v>39</v>
      </c>
      <c r="B22"/>
      <c r="C22" s="5"/>
      <c r="D22" s="5"/>
      <c r="E22"/>
      <c r="AE22" s="11"/>
    </row>
    <row r="23" spans="1:32" ht="15" customHeight="1" x14ac:dyDescent="0.25">
      <c r="A23" s="6" t="s">
        <v>40</v>
      </c>
      <c r="B23"/>
      <c r="C23" s="5"/>
      <c r="D23" s="5"/>
      <c r="E23"/>
    </row>
    <row r="24" spans="1:32" ht="15" customHeight="1" x14ac:dyDescent="0.25">
      <c r="A24" s="6" t="s">
        <v>41</v>
      </c>
      <c r="B24"/>
      <c r="C24" s="5"/>
      <c r="D24" s="5"/>
      <c r="E24"/>
    </row>
    <row r="25" spans="1:32" ht="15" customHeight="1" x14ac:dyDescent="0.25">
      <c r="A25" s="6"/>
      <c r="B25"/>
      <c r="C25" s="5"/>
      <c r="D25" s="5"/>
      <c r="E25"/>
    </row>
    <row r="26" spans="1:32" ht="15" customHeight="1" x14ac:dyDescent="0.25">
      <c r="A26"/>
      <c r="B26"/>
      <c r="C26" s="7" t="s">
        <v>42</v>
      </c>
      <c r="D26" s="8" t="s">
        <v>43</v>
      </c>
      <c r="E26"/>
    </row>
    <row r="28" spans="1:32" ht="15" customHeight="1" x14ac:dyDescent="0.2">
      <c r="A28" s="6" t="s">
        <v>44</v>
      </c>
    </row>
    <row r="29" spans="1:32" ht="15" customHeight="1" x14ac:dyDescent="0.25">
      <c r="A29" s="10" t="s">
        <v>51</v>
      </c>
    </row>
    <row r="30" spans="1:32" ht="15" customHeight="1" x14ac:dyDescent="0.25">
      <c r="A30" s="10" t="s">
        <v>52</v>
      </c>
    </row>
    <row r="31" spans="1:32" ht="15" customHeight="1" x14ac:dyDescent="0.25">
      <c r="A31" s="9" t="s">
        <v>45</v>
      </c>
    </row>
    <row r="32" spans="1:32" ht="15" customHeight="1" x14ac:dyDescent="0.25">
      <c r="A32" s="9" t="s">
        <v>46</v>
      </c>
    </row>
    <row r="33" spans="1:1" ht="15" customHeight="1" x14ac:dyDescent="0.25">
      <c r="A33" s="9" t="s">
        <v>47</v>
      </c>
    </row>
    <row r="34" spans="1:1" ht="15" customHeight="1" x14ac:dyDescent="0.25">
      <c r="A34" s="9" t="s">
        <v>53</v>
      </c>
    </row>
    <row r="35" spans="1:1" ht="15" customHeight="1" x14ac:dyDescent="0.25">
      <c r="A35" s="10" t="s">
        <v>48</v>
      </c>
    </row>
    <row r="36" spans="1:1" ht="15" customHeight="1" x14ac:dyDescent="0.25">
      <c r="A36" s="9" t="s">
        <v>54</v>
      </c>
    </row>
    <row r="37" spans="1:1" ht="15" customHeight="1" x14ac:dyDescent="0.25">
      <c r="A37" s="9" t="s">
        <v>55</v>
      </c>
    </row>
    <row r="38" spans="1:1" ht="15" customHeight="1" x14ac:dyDescent="0.25">
      <c r="A38" s="9" t="s">
        <v>56</v>
      </c>
    </row>
    <row r="39" spans="1:1" ht="15" customHeight="1" x14ac:dyDescent="0.25">
      <c r="A39" s="9" t="s">
        <v>49</v>
      </c>
    </row>
    <row r="40" spans="1:1" ht="15" customHeight="1" x14ac:dyDescent="0.25">
      <c r="A40" s="9" t="s">
        <v>50</v>
      </c>
    </row>
    <row r="41" spans="1:1" ht="15" customHeight="1" x14ac:dyDescent="0.25">
      <c r="A41" s="25" t="s">
        <v>60</v>
      </c>
    </row>
  </sheetData>
  <mergeCells count="2">
    <mergeCell ref="G6:U6"/>
    <mergeCell ref="V6:AD6"/>
  </mergeCells>
  <hyperlinks>
    <hyperlink ref="D26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2023-09-25T20:42:57Z</dcterms:modified>
</cp:coreProperties>
</file>